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1828\n1828のdドライブ\経営比較分析表\R4\回答（下水）\"/>
    </mc:Choice>
  </mc:AlternateContent>
  <workbookProtection workbookAlgorithmName="SHA-512" workbookHashValue="dDnVZVcwpGn4YhSuCM9IMOh06qf02KttIe2Y8xjv91lCQgkFKaKkp5mfnXcjEpUvPX6XzvKrl3qgGG/+sXVZxA==" workbookSaltValue="pCxuUlnS+mq1h2rMxTzFj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<sst xmlns="http://schemas.openxmlformats.org/spreadsheetml/2006/main" count="289" uniqueCount="117">
  <si>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</si>
  <si>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</si>
  <si>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</si>
  <si>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</si>
  <si>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</si>
  <si>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</si>
  <si>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</si>
  <si>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</si>
  <si>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</si>
  <si>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</si>
  <si>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</si>
  <si>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</si>
  <si>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</si>
  <si>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</si>
  <si>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</si>
  <si>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</si>
  <si>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</si>
  <si>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</si>
  <si>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</si>
  <si>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</si>
  <si>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</si>
  <si>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</si>
  <si>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</si>
  <si>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</si>
  <si>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</si>
  <si>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</si>
  <si>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</si>
  <si>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</si>
  <si>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</si>
  <si>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</si>
  <si>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</si>
  <si>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</si>
  <si>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</si>
  <si>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</si>
  <si>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</si>
  <si>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</si>
  <si>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</si>
  <si>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</si>
  <si>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</si>
  <si>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</si>
  <si>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</si>
  <si>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</si>
  <si>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</si>
  <si>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</si>
  <si>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</si>
  <si>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</si>
  <si>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</si>
  <si>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</si>
  <si>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</si>
  <si>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</si>
  <si>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</si>
  <si>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</si>
  <si>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</si>
  <si>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</si>
  <si>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</si>
  <si>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</si>
  <si>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</si>
  <si>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</si>
  <si>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</si>
  <si>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</si>
  <si>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</si>
  <si>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</si>
  <si>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</si>
  <si>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</si>
  <si>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</si>
  <si>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</si>
  <si>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</si>
  <si>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</si>
  <si>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</si>
  <si>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</si>
  <si>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</si>
  <si>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</si>
  <si>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</si>
  <si>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</si>
  <si>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</si>
  <si>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</si>
  <si>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</si>
  <si>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</si>
  <si>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</si>
  <si>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</si>
  <si>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</si>
  <si>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</si>
  <si>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</si>
  <si>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</si>
  <si>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</si>
  <si>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</si>
  <si>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</si>
  <si>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</si>
  <si>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</si>
  <si>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</si>
  <si>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</si>
  <si>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</si>
  <si>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</si>
  <si>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</si>
  <si>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</si>
  <si>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</si>
  <si>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新潟県　南魚沼市</t>
  </si>
  <si>
    <t>法適用</t>
  </si>
  <si>
    <t>下水道事業</t>
  </si>
  <si>
    <t>特定地域生活排水処理</t>
  </si>
  <si>
    <t>K2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</si>
  <si>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</si>
  <si>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</si>
  <si>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</si>
  <si>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</si>
  <si>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</si>
  <si>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</si>
  <si>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</si>
  <si>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</si>
  <si>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</si>
  <si>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</si>
  <si>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</si>
  <si>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</si>
  <si>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</si>
  <si>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特定地域生活排水処理事業は、平成12年度から整備が始まり古いもので設置から20年程度が経過している。浄化槽の耐用年数は28年であることから、当面、浄化槽本体について更新等は不要であり、ブロワー交換等の維持管理が主になると想定している。</t>
  </si>
  <si>
    <r>
      <t>　</t>
    </r>
    <r>
      <rPr>
        <sz val="11"/>
        <color theme="1"/>
        <rFont val="ＭＳ ゴシック"/>
        <family val="3"/>
        <charset val="128"/>
      </rPr>
      <t>経営の健全性を示す経常収支比率は100％を達成しているものの、使用料収入で必要経費を賄う指標である経費回収率が39.37％と低くなっている。経費回収率が低いのは、浄化槽区域が下水道区域や農業集落排水区域に比べ少人数世帯が多く、使用水量が少ないため汚水処理原価が高いことによるものだが、類似団体と比べてもその傾向が一層強いことがわかる。</t>
    </r>
    <r>
      <rPr>
        <sz val="11"/>
        <color rgb="FFFF0000"/>
        <rFont val="ＭＳ ゴシック"/>
        <family val="3"/>
        <charset val="128"/>
      </rPr>
      <t xml:space="preserve">
　</t>
    </r>
    <r>
      <rPr>
        <sz val="11"/>
        <color theme="1"/>
        <rFont val="ＭＳ ゴシック"/>
        <family val="3"/>
        <charset val="128"/>
      </rPr>
      <t>流動化比率は令和元年度と比較して高い数値となっている。令和元年度は決算処理において純利益を公共下水道に充てる処理を行ったが、令和2年度からは赤字事業の補填のために純利益を分配する処理を行ったためである。</t>
    </r>
    <r>
      <rPr>
        <sz val="11"/>
        <color rgb="FFFF0000"/>
        <rFont val="ＭＳ ゴシック"/>
        <family val="3"/>
        <charset val="128"/>
      </rPr>
      <t xml:space="preserve">
　</t>
    </r>
    <r>
      <rPr>
        <sz val="11"/>
        <color theme="1"/>
        <rFont val="ＭＳ ゴシック"/>
        <family val="3"/>
        <charset val="128"/>
      </rPr>
      <t>企業債残高対事業規模比率は、類似団体と比較しても高い数値となっているが、今後、浄化槽の新規設置は減少していくと思われるため、企業債残高は減少していく見込みである。</t>
    </r>
    <r>
      <rPr>
        <sz val="11"/>
        <color rgb="FFFF0000"/>
        <rFont val="ＭＳ ゴシック"/>
        <family val="3"/>
        <charset val="128"/>
      </rPr>
      <t xml:space="preserve">
　</t>
    </r>
    <r>
      <rPr>
        <sz val="11"/>
        <color theme="1"/>
        <rFont val="ＭＳ ゴシック"/>
        <family val="3"/>
        <charset val="128"/>
      </rPr>
      <t>水洗化率は100％であり整備・接続は完了しているが、施設利用率は52.54％と低い状況である。これは今後も人口減少により低下傾向が続くと予想される。</t>
    </r>
    <rPh sb="1" eb="3">
      <t>ケイエイ</t>
    </rPh>
    <rPh sb="4" eb="7">
      <t>ケンゼンセイ</t>
    </rPh>
    <rPh sb="8" eb="9">
      <t>シメ</t>
    </rPh>
    <rPh sb="10" eb="12">
      <t>ケイジョウ</t>
    </rPh>
    <rPh sb="12" eb="14">
      <t>シュウシ</t>
    </rPh>
    <rPh sb="14" eb="16">
      <t>ヒリツ</t>
    </rPh>
    <rPh sb="22" eb="24">
      <t>タッセイ</t>
    </rPh>
    <rPh sb="32" eb="35">
      <t>シヨウリョウ</t>
    </rPh>
    <rPh sb="35" eb="37">
      <t>シュウニュウ</t>
    </rPh>
    <rPh sb="38" eb="40">
      <t>ヒツヨウ</t>
    </rPh>
    <rPh sb="40" eb="42">
      <t>ケイヒ</t>
    </rPh>
    <rPh sb="43" eb="44">
      <t>マカナ</t>
    </rPh>
    <rPh sb="45" eb="47">
      <t>シヒョウ</t>
    </rPh>
    <rPh sb="50" eb="52">
      <t>ケイヒ</t>
    </rPh>
    <rPh sb="52" eb="54">
      <t>カイシュウ</t>
    </rPh>
    <rPh sb="54" eb="55">
      <t>リツ</t>
    </rPh>
    <rPh sb="63" eb="64">
      <t>ヒク</t>
    </rPh>
    <rPh sb="71" eb="76">
      <t>ケイヒカイシュウリツ</t>
    </rPh>
    <rPh sb="77" eb="78">
      <t>ヒク</t>
    </rPh>
    <rPh sb="82" eb="85">
      <t>ジョウカソウ</t>
    </rPh>
    <rPh sb="85" eb="87">
      <t>クイキ</t>
    </rPh>
    <rPh sb="88" eb="91">
      <t>ゲスイドウ</t>
    </rPh>
    <rPh sb="91" eb="93">
      <t>クイキ</t>
    </rPh>
    <rPh sb="94" eb="100">
      <t>ノウギョウシュウラクハイスイ</t>
    </rPh>
    <rPh sb="100" eb="102">
      <t>クイキ</t>
    </rPh>
    <rPh sb="103" eb="104">
      <t>クラ</t>
    </rPh>
    <rPh sb="105" eb="108">
      <t>ショウニンズウ</t>
    </rPh>
    <rPh sb="108" eb="110">
      <t>セタイ</t>
    </rPh>
    <rPh sb="111" eb="112">
      <t>オオ</t>
    </rPh>
    <rPh sb="114" eb="116">
      <t>シヨウ</t>
    </rPh>
    <rPh sb="116" eb="118">
      <t>スイリョウ</t>
    </rPh>
    <rPh sb="119" eb="120">
      <t>スク</t>
    </rPh>
    <rPh sb="124" eb="126">
      <t>オスイ</t>
    </rPh>
    <rPh sb="126" eb="128">
      <t>ショリ</t>
    </rPh>
    <rPh sb="128" eb="130">
      <t>ゲンカ</t>
    </rPh>
    <rPh sb="131" eb="132">
      <t>タカ</t>
    </rPh>
    <rPh sb="143" eb="145">
      <t>ルイジ</t>
    </rPh>
    <rPh sb="145" eb="147">
      <t>ダンタイ</t>
    </rPh>
    <rPh sb="148" eb="149">
      <t>クラ</t>
    </rPh>
    <rPh sb="154" eb="156">
      <t>ケイコウ</t>
    </rPh>
    <rPh sb="157" eb="159">
      <t>イッソウ</t>
    </rPh>
    <rPh sb="159" eb="160">
      <t>ツヨ</t>
    </rPh>
    <rPh sb="170" eb="173">
      <t>リュウドウカ</t>
    </rPh>
    <rPh sb="173" eb="175">
      <t>ヒリツ</t>
    </rPh>
    <rPh sb="176" eb="178">
      <t>レイワ</t>
    </rPh>
    <rPh sb="180" eb="181">
      <t>ド</t>
    </rPh>
    <rPh sb="182" eb="184">
      <t>ヒカク</t>
    </rPh>
    <rPh sb="186" eb="187">
      <t>タカ</t>
    </rPh>
    <rPh sb="188" eb="190">
      <t>スウチ</t>
    </rPh>
    <rPh sb="197" eb="199">
      <t>レイワ</t>
    </rPh>
    <rPh sb="199" eb="200">
      <t>モト</t>
    </rPh>
    <rPh sb="200" eb="202">
      <t>ネンド</t>
    </rPh>
    <rPh sb="203" eb="205">
      <t>ケッサン</t>
    </rPh>
    <rPh sb="205" eb="207">
      <t>ショリ</t>
    </rPh>
    <rPh sb="211" eb="214">
      <t>ジュンリエキ</t>
    </rPh>
    <rPh sb="215" eb="217">
      <t>コウキョウ</t>
    </rPh>
    <rPh sb="217" eb="220">
      <t>ゲスイドウ</t>
    </rPh>
    <rPh sb="221" eb="222">
      <t>ア</t>
    </rPh>
    <rPh sb="224" eb="226">
      <t>ショリ</t>
    </rPh>
    <rPh sb="227" eb="228">
      <t>オコナ</t>
    </rPh>
    <rPh sb="232" eb="234">
      <t>レイワ</t>
    </rPh>
    <rPh sb="235" eb="237">
      <t>ネンド</t>
    </rPh>
    <rPh sb="242" eb="244">
      <t>ジギョウ</t>
    </rPh>
    <rPh sb="245" eb="247">
      <t>ホテン</t>
    </rPh>
    <rPh sb="251" eb="254">
      <t>ジュンリエキ</t>
    </rPh>
    <rPh sb="255" eb="257">
      <t>ブンパイ</t>
    </rPh>
    <rPh sb="259" eb="261">
      <t>ショリ</t>
    </rPh>
    <rPh sb="262" eb="263">
      <t>オコナ</t>
    </rPh>
    <rPh sb="273" eb="275">
      <t>キギョウ</t>
    </rPh>
    <rPh sb="275" eb="276">
      <t>サイ</t>
    </rPh>
    <rPh sb="276" eb="278">
      <t>ザンダカ</t>
    </rPh>
    <rPh sb="278" eb="279">
      <t>タイ</t>
    </rPh>
    <rPh sb="279" eb="281">
      <t>ジギョウ</t>
    </rPh>
    <rPh sb="281" eb="283">
      <t>キボ</t>
    </rPh>
    <rPh sb="283" eb="285">
      <t>ヒリツ</t>
    </rPh>
    <rPh sb="287" eb="289">
      <t>ルイジ</t>
    </rPh>
    <rPh sb="289" eb="291">
      <t>ダンタイ</t>
    </rPh>
    <rPh sb="292" eb="294">
      <t>ヒカク</t>
    </rPh>
    <rPh sb="297" eb="298">
      <t>タカ</t>
    </rPh>
    <rPh sb="299" eb="301">
      <t>スウチ</t>
    </rPh>
    <rPh sb="309" eb="311">
      <t>コンゴ</t>
    </rPh>
    <rPh sb="312" eb="315">
      <t>ジョウカソウ</t>
    </rPh>
    <rPh sb="316" eb="318">
      <t>シンキ</t>
    </rPh>
    <rPh sb="318" eb="320">
      <t>セッチ</t>
    </rPh>
    <rPh sb="321" eb="323">
      <t>ゲンショウ</t>
    </rPh>
    <rPh sb="328" eb="329">
      <t>オモ</t>
    </rPh>
    <rPh sb="335" eb="337">
      <t>キギョウ</t>
    </rPh>
    <rPh sb="337" eb="338">
      <t>サイ</t>
    </rPh>
    <rPh sb="338" eb="340">
      <t>ザンダカ</t>
    </rPh>
    <rPh sb="341" eb="343">
      <t>ゲンショウ</t>
    </rPh>
    <rPh sb="347" eb="349">
      <t>ミコ</t>
    </rPh>
    <rPh sb="356" eb="360">
      <t>スイセンカリツ</t>
    </rPh>
    <rPh sb="368" eb="370">
      <t>セイビ</t>
    </rPh>
    <rPh sb="371" eb="373">
      <t>セツゾク</t>
    </rPh>
    <rPh sb="374" eb="376">
      <t>カンリョウ</t>
    </rPh>
    <rPh sb="382" eb="386">
      <t>シセツリヨウ</t>
    </rPh>
    <rPh sb="386" eb="387">
      <t>リツ</t>
    </rPh>
    <rPh sb="395" eb="396">
      <t>ヒク</t>
    </rPh>
    <rPh sb="397" eb="399">
      <t>ジョウキョウ</t>
    </rPh>
    <rPh sb="406" eb="408">
      <t>コンゴ</t>
    </rPh>
    <rPh sb="409" eb="411">
      <t>ジンコウ</t>
    </rPh>
    <rPh sb="411" eb="413">
      <t>ゲンショウ</t>
    </rPh>
    <phoneticPr fontId="4"/>
  </si>
  <si>
    <t>　特定地域生活排水処理事業は市民生活の根幹にかかわる社会インフラであり高額な投資を要するが、使用料金は20㎡あたり3,845円と高料金であるため、市民生活への影響が大きく、また下水道事業や農業集落排水事業との公平性の観点からも使用料金の値上げは困難である。そのため汚水処理原価が高く、経費回収率が低い傾向は今後も続くものと思われる。
　当該事業においては必ずしも経営面で健全であるとはいえないが、令和元年度より公営企業会計に移行したことから、今まで以上に効率的な維持管理に努め、経費節減を図っていきたいと考えている。
　なお、平成28年度に策定した経営戦略は、公営企業会計に移行したこと、また、策定から4年を経過したことから令和2年度に改定を行ったが、中間の見直しを令和6年度に行う予定としている。</t>
    <rPh sb="14" eb="16">
      <t>シミン</t>
    </rPh>
    <rPh sb="16" eb="18">
      <t>セイカツ</t>
    </rPh>
    <rPh sb="19" eb="21">
      <t>コンカン</t>
    </rPh>
    <rPh sb="26" eb="28">
      <t>シャカイ</t>
    </rPh>
    <rPh sb="35" eb="37">
      <t>コウガク</t>
    </rPh>
    <rPh sb="38" eb="40">
      <t>トウシ</t>
    </rPh>
    <rPh sb="41" eb="42">
      <t>ヨウ</t>
    </rPh>
    <rPh sb="46" eb="49">
      <t>シヨウリョウ</t>
    </rPh>
    <rPh sb="49" eb="50">
      <t>キン</t>
    </rPh>
    <rPh sb="62" eb="63">
      <t>エン</t>
    </rPh>
    <rPh sb="64" eb="67">
      <t>コウリョウキン</t>
    </rPh>
    <rPh sb="73" eb="75">
      <t>シミン</t>
    </rPh>
    <rPh sb="75" eb="77">
      <t>セイカツ</t>
    </rPh>
    <rPh sb="79" eb="81">
      <t>エイキョウ</t>
    </rPh>
    <rPh sb="82" eb="83">
      <t>オオ</t>
    </rPh>
    <rPh sb="88" eb="91">
      <t>ゲスイドウ</t>
    </rPh>
    <rPh sb="91" eb="93">
      <t>ジギョウ</t>
    </rPh>
    <rPh sb="94" eb="100">
      <t>ノウギョウシュウラクハイスイ</t>
    </rPh>
    <rPh sb="100" eb="102">
      <t>ジギョウ</t>
    </rPh>
    <rPh sb="104" eb="107">
      <t>コウヘイセイ</t>
    </rPh>
    <rPh sb="108" eb="110">
      <t>カンテン</t>
    </rPh>
    <rPh sb="113" eb="116">
      <t>シヨウリョウ</t>
    </rPh>
    <rPh sb="116" eb="117">
      <t>キン</t>
    </rPh>
    <rPh sb="118" eb="120">
      <t>ネア</t>
    </rPh>
    <rPh sb="122" eb="124">
      <t>コンナン</t>
    </rPh>
    <rPh sb="132" eb="138">
      <t>オスイショリゲンカ</t>
    </rPh>
    <rPh sb="139" eb="140">
      <t>タカ</t>
    </rPh>
    <rPh sb="205" eb="209">
      <t>コウエイキギョウ</t>
    </rPh>
    <rPh sb="209" eb="211">
      <t>カイケイ</t>
    </rPh>
    <rPh sb="212" eb="214">
      <t>イコウ</t>
    </rPh>
    <rPh sb="221" eb="222">
      <t>イマ</t>
    </rPh>
    <rPh sb="224" eb="226">
      <t>イジョウ</t>
    </rPh>
    <rPh sb="227" eb="230">
      <t>コウリツテキ</t>
    </rPh>
    <rPh sb="263" eb="265">
      <t>ヘイセイ</t>
    </rPh>
    <rPh sb="267" eb="269">
      <t>ネンド</t>
    </rPh>
    <rPh sb="270" eb="272">
      <t>サクテイ</t>
    </rPh>
    <rPh sb="274" eb="278">
      <t>ケイエイセンリャク</t>
    </rPh>
    <rPh sb="280" eb="286">
      <t>コウエイキギョウカイケイ</t>
    </rPh>
    <rPh sb="287" eb="289">
      <t>イコウ</t>
    </rPh>
    <rPh sb="297" eb="299">
      <t>サクテイ</t>
    </rPh>
    <rPh sb="302" eb="303">
      <t>ネン</t>
    </rPh>
    <rPh sb="304" eb="306">
      <t>ケイカ</t>
    </rPh>
    <rPh sb="312" eb="314">
      <t>レイワ</t>
    </rPh>
    <rPh sb="315" eb="317">
      <t>ネンド</t>
    </rPh>
    <rPh sb="318" eb="320">
      <t>カイテイ</t>
    </rPh>
    <rPh sb="321" eb="322">
      <t>オコナ</t>
    </rPh>
    <rPh sb="326" eb="328">
      <t>チュウカン</t>
    </rPh>
    <rPh sb="329" eb="331">
      <t>ミナオ</t>
    </rPh>
    <rPh sb="333" eb="335">
      <t>レイワ</t>
    </rPh>
    <rPh sb="336" eb="338">
      <t>ネンド</t>
    </rPh>
    <rPh sb="339" eb="340">
      <t>オコナ</t>
    </rPh>
    <rPh sb="341" eb="343">
      <t>ヨテイ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</si>
</sst>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0C-4544-B912-D56298EB192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540C-4544-B912-D56298EB192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46.95</c:v>
                </c:pt>
                <c:pt idx="3">
                  <c:v>46.48</c:v>
                </c:pt>
                <c:pt idx="4">
                  <c:v>52.54</c:v>
                </c:pt>
              </c:numCache>
            </c:numRef>
          </c:val>
          <c:extLst>
            <c:ext xmlns:c16="http://schemas.microsoft.com/office/drawing/2014/chart" uri="{C3380CC4-5D6E-409C-BE32-E72D297353CC}">
              <c16:uniqueId val="{00000000-AAFB-4724-BFDB-7EEB0E68C26F}"/>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59.64</c:v>
                </c:pt>
                <c:pt idx="3">
                  <c:v>58.19</c:v>
                </c:pt>
                <c:pt idx="4">
                  <c:v>56.52</c:v>
                </c:pt>
              </c:numCache>
            </c:numRef>
          </c:val>
          <c:smooth val="0"/>
          <c:extLst>
            <c:ext xmlns:c16="http://schemas.microsoft.com/office/drawing/2014/chart" uri="{C3380CC4-5D6E-409C-BE32-E72D297353CC}">
              <c16:uniqueId val="{00000001-AAFB-4724-BFDB-7EEB0E68C26F}"/>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7999-4219-821B-35BB9E12161D}"/>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90.63</c:v>
                </c:pt>
                <c:pt idx="3">
                  <c:v>87.8</c:v>
                </c:pt>
                <c:pt idx="4">
                  <c:v>88.43</c:v>
                </c:pt>
              </c:numCache>
            </c:numRef>
          </c:val>
          <c:smooth val="0"/>
          <c:extLst>
            <c:ext xmlns:c16="http://schemas.microsoft.com/office/drawing/2014/chart" uri="{C3380CC4-5D6E-409C-BE32-E72D297353CC}">
              <c16:uniqueId val="{00000001-7999-4219-821B-35BB9E12161D}"/>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100</c:v>
                </c:pt>
                <c:pt idx="3">
                  <c:v>100.88</c:v>
                </c:pt>
                <c:pt idx="4">
                  <c:v>105.1</c:v>
                </c:pt>
              </c:numCache>
            </c:numRef>
          </c:val>
          <c:extLst>
            <c:ext xmlns:c16="http://schemas.microsoft.com/office/drawing/2014/chart" uri="{C3380CC4-5D6E-409C-BE32-E72D297353CC}">
              <c16:uniqueId val="{00000000-4F6B-4375-8B53-32CA20A2557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96.05</c:v>
                </c:pt>
                <c:pt idx="3">
                  <c:v>99.03</c:v>
                </c:pt>
                <c:pt idx="4">
                  <c:v>100.41</c:v>
                </c:pt>
              </c:numCache>
            </c:numRef>
          </c:val>
          <c:smooth val="0"/>
          <c:extLst>
            <c:ext xmlns:c16="http://schemas.microsoft.com/office/drawing/2014/chart" uri="{C3380CC4-5D6E-409C-BE32-E72D297353CC}">
              <c16:uniqueId val="{00000001-4F6B-4375-8B53-32CA20A2557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12.31</c:v>
                </c:pt>
                <c:pt idx="3">
                  <c:v>10.119999999999999</c:v>
                </c:pt>
                <c:pt idx="4">
                  <c:v>15.1</c:v>
                </c:pt>
              </c:numCache>
            </c:numRef>
          </c:val>
          <c:extLst>
            <c:ext xmlns:c16="http://schemas.microsoft.com/office/drawing/2014/chart" uri="{C3380CC4-5D6E-409C-BE32-E72D297353CC}">
              <c16:uniqueId val="{00000000-C2DF-4469-88AF-6F7F183E8FC0}"/>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23.76</c:v>
                </c:pt>
                <c:pt idx="3">
                  <c:v>15.74</c:v>
                </c:pt>
                <c:pt idx="4">
                  <c:v>21.02</c:v>
                </c:pt>
              </c:numCache>
            </c:numRef>
          </c:val>
          <c:smooth val="0"/>
          <c:extLst>
            <c:ext xmlns:c16="http://schemas.microsoft.com/office/drawing/2014/chart" uri="{C3380CC4-5D6E-409C-BE32-E72D297353CC}">
              <c16:uniqueId val="{00000001-C2DF-4469-88AF-6F7F183E8FC0}"/>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293-4751-908F-07881D145432}"/>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293-4751-908F-07881D145432}"/>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FB3E-4EF7-8267-6917CD1D9513}"/>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123.82</c:v>
                </c:pt>
                <c:pt idx="3">
                  <c:v>74.239999999999995</c:v>
                </c:pt>
                <c:pt idx="4">
                  <c:v>83.92</c:v>
                </c:pt>
              </c:numCache>
            </c:numRef>
          </c:val>
          <c:smooth val="0"/>
          <c:extLst>
            <c:ext xmlns:c16="http://schemas.microsoft.com/office/drawing/2014/chart" uri="{C3380CC4-5D6E-409C-BE32-E72D297353CC}">
              <c16:uniqueId val="{00000001-FB3E-4EF7-8267-6917CD1D9513}"/>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48.07</c:v>
                </c:pt>
                <c:pt idx="3">
                  <c:v>113.27</c:v>
                </c:pt>
                <c:pt idx="4">
                  <c:v>142.81</c:v>
                </c:pt>
              </c:numCache>
            </c:numRef>
          </c:val>
          <c:extLst>
            <c:ext xmlns:c16="http://schemas.microsoft.com/office/drawing/2014/chart" uri="{C3380CC4-5D6E-409C-BE32-E72D297353CC}">
              <c16:uniqueId val="{00000000-E335-4687-8D51-CE201FABEF19}"/>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89.72</c:v>
                </c:pt>
                <c:pt idx="3">
                  <c:v>100.47</c:v>
                </c:pt>
                <c:pt idx="4">
                  <c:v>122.71</c:v>
                </c:pt>
              </c:numCache>
            </c:numRef>
          </c:val>
          <c:smooth val="0"/>
          <c:extLst>
            <c:ext xmlns:c16="http://schemas.microsoft.com/office/drawing/2014/chart" uri="{C3380CC4-5D6E-409C-BE32-E72D297353CC}">
              <c16:uniqueId val="{00000001-E335-4687-8D51-CE201FABEF19}"/>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1961.17</c:v>
                </c:pt>
                <c:pt idx="3">
                  <c:v>1917.1</c:v>
                </c:pt>
                <c:pt idx="4">
                  <c:v>1814.09</c:v>
                </c:pt>
              </c:numCache>
            </c:numRef>
          </c:val>
          <c:extLst>
            <c:ext xmlns:c16="http://schemas.microsoft.com/office/drawing/2014/chart" uri="{C3380CC4-5D6E-409C-BE32-E72D297353CC}">
              <c16:uniqueId val="{00000000-51B8-4D73-9E86-26DA4CC8B353}"/>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270.57</c:v>
                </c:pt>
                <c:pt idx="3">
                  <c:v>294.27</c:v>
                </c:pt>
                <c:pt idx="4">
                  <c:v>294.08999999999997</c:v>
                </c:pt>
              </c:numCache>
            </c:numRef>
          </c:val>
          <c:smooth val="0"/>
          <c:extLst>
            <c:ext xmlns:c16="http://schemas.microsoft.com/office/drawing/2014/chart" uri="{C3380CC4-5D6E-409C-BE32-E72D297353CC}">
              <c16:uniqueId val="{00000001-51B8-4D73-9E86-26DA4CC8B353}"/>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43.88</c:v>
                </c:pt>
                <c:pt idx="3">
                  <c:v>41.93</c:v>
                </c:pt>
                <c:pt idx="4">
                  <c:v>39.369999999999997</c:v>
                </c:pt>
              </c:numCache>
            </c:numRef>
          </c:val>
          <c:extLst>
            <c:ext xmlns:c16="http://schemas.microsoft.com/office/drawing/2014/chart" uri="{C3380CC4-5D6E-409C-BE32-E72D297353CC}">
              <c16:uniqueId val="{00000000-DCE0-411D-87A2-09FCB116383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62.5</c:v>
                </c:pt>
                <c:pt idx="3">
                  <c:v>60.59</c:v>
                </c:pt>
                <c:pt idx="4">
                  <c:v>60</c:v>
                </c:pt>
              </c:numCache>
            </c:numRef>
          </c:val>
          <c:smooth val="0"/>
          <c:extLst>
            <c:ext xmlns:c16="http://schemas.microsoft.com/office/drawing/2014/chart" uri="{C3380CC4-5D6E-409C-BE32-E72D297353CC}">
              <c16:uniqueId val="{00000001-DCE0-411D-87A2-09FCB116383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323.27999999999997</c:v>
                </c:pt>
                <c:pt idx="3">
                  <c:v>338.62</c:v>
                </c:pt>
                <c:pt idx="4">
                  <c:v>359.87</c:v>
                </c:pt>
              </c:numCache>
            </c:numRef>
          </c:val>
          <c:extLst>
            <c:ext xmlns:c16="http://schemas.microsoft.com/office/drawing/2014/chart" uri="{C3380CC4-5D6E-409C-BE32-E72D297353CC}">
              <c16:uniqueId val="{00000000-3374-4187-8EB7-91B197A4000E}"/>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269.33</c:v>
                </c:pt>
                <c:pt idx="3">
                  <c:v>280.23</c:v>
                </c:pt>
                <c:pt idx="4">
                  <c:v>282.70999999999998</c:v>
                </c:pt>
              </c:numCache>
            </c:numRef>
          </c:val>
          <c:smooth val="0"/>
          <c:extLst>
            <c:ext xmlns:c16="http://schemas.microsoft.com/office/drawing/2014/chart" uri="{C3380CC4-5D6E-409C-BE32-E72D297353CC}">
              <c16:uniqueId val="{00000001-3374-4187-8EB7-91B197A4000E}"/>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【98.81】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【102.81】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【112.20】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【310.14】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【286.17】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【19.84】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52" zoomScale="130" zoomScaleNormal="13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新潟県　南魚沼市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法適用</v>
      </c>
      <c r="C8" s="35"/>
      <c r="D8" s="35"/>
      <c r="E8" s="35"/>
      <c r="F8" s="35"/>
      <c r="G8" s="35"/>
      <c r="H8" s="35"/>
      <c r="I8" s="35" t="str">
        <f>データ!J6</f>
        <v>下水道事業</v>
      </c>
      <c r="J8" s="35"/>
      <c r="K8" s="35"/>
      <c r="L8" s="35"/>
      <c r="M8" s="35"/>
      <c r="N8" s="35"/>
      <c r="O8" s="35"/>
      <c r="P8" s="35" t="str">
        <f>データ!K6</f>
        <v>特定地域生活排水処理</v>
      </c>
      <c r="Q8" s="35"/>
      <c r="R8" s="35"/>
      <c r="S8" s="35"/>
      <c r="T8" s="35"/>
      <c r="U8" s="35"/>
      <c r="V8" s="35"/>
      <c r="W8" s="35" t="str">
        <f>データ!L6</f>
        <v>K2</v>
      </c>
      <c r="X8" s="35"/>
      <c r="Y8" s="35"/>
      <c r="Z8" s="35"/>
      <c r="AA8" s="35"/>
      <c r="AB8" s="35"/>
      <c r="AC8" s="35"/>
      <c r="AD8" s="36" t="str">
        <f>データ!$M$6</f>
        <v>非設置</v>
      </c>
      <c r="AE8" s="36"/>
      <c r="AF8" s="36"/>
      <c r="AG8" s="36"/>
      <c r="AH8" s="36"/>
      <c r="AI8" s="36"/>
      <c r="AJ8" s="36"/>
      <c r="AK8" s="3"/>
      <c r="AL8" s="37">
        <f>データ!S6</f>
        <v>54605</v>
      </c>
      <c r="AM8" s="37"/>
      <c r="AN8" s="37"/>
      <c r="AO8" s="37"/>
      <c r="AP8" s="37"/>
      <c r="AQ8" s="37"/>
      <c r="AR8" s="37"/>
      <c r="AS8" s="37"/>
      <c r="AT8" s="38">
        <f>データ!T6</f>
        <v>584.54999999999995</v>
      </c>
      <c r="AU8" s="38"/>
      <c r="AV8" s="38"/>
      <c r="AW8" s="38"/>
      <c r="AX8" s="38"/>
      <c r="AY8" s="38"/>
      <c r="AZ8" s="38"/>
      <c r="BA8" s="38"/>
      <c r="BB8" s="38">
        <f>データ!U6</f>
        <v>93.41</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f>データ!O6</f>
        <v>35.369999999999997</v>
      </c>
      <c r="J10" s="38"/>
      <c r="K10" s="38"/>
      <c r="L10" s="38"/>
      <c r="M10" s="38"/>
      <c r="N10" s="38"/>
      <c r="O10" s="38"/>
      <c r="P10" s="38">
        <f>データ!P6</f>
        <v>3.46</v>
      </c>
      <c r="Q10" s="38"/>
      <c r="R10" s="38"/>
      <c r="S10" s="38"/>
      <c r="T10" s="38"/>
      <c r="U10" s="38"/>
      <c r="V10" s="38"/>
      <c r="W10" s="38">
        <f>データ!Q6</f>
        <v>100</v>
      </c>
      <c r="X10" s="38"/>
      <c r="Y10" s="38"/>
      <c r="Z10" s="38"/>
      <c r="AA10" s="38"/>
      <c r="AB10" s="38"/>
      <c r="AC10" s="38"/>
      <c r="AD10" s="37">
        <f>データ!R6</f>
        <v>3845</v>
      </c>
      <c r="AE10" s="37"/>
      <c r="AF10" s="37"/>
      <c r="AG10" s="37"/>
      <c r="AH10" s="37"/>
      <c r="AI10" s="37"/>
      <c r="AJ10" s="37"/>
      <c r="AK10" s="2"/>
      <c r="AL10" s="37">
        <f>データ!V6</f>
        <v>1879</v>
      </c>
      <c r="AM10" s="37"/>
      <c r="AN10" s="37"/>
      <c r="AO10" s="37"/>
      <c r="AP10" s="37"/>
      <c r="AQ10" s="37"/>
      <c r="AR10" s="37"/>
      <c r="AS10" s="37"/>
      <c r="AT10" s="38">
        <f>データ!W6</f>
        <v>3.69</v>
      </c>
      <c r="AU10" s="38"/>
      <c r="AV10" s="38"/>
      <c r="AW10" s="38"/>
      <c r="AX10" s="38"/>
      <c r="AY10" s="38"/>
      <c r="AZ10" s="38"/>
      <c r="BA10" s="38"/>
      <c r="BB10" s="38">
        <f>データ!X6</f>
        <v>509.21</v>
      </c>
      <c r="BC10" s="38"/>
      <c r="BD10" s="38"/>
      <c r="BE10" s="38"/>
      <c r="BF10" s="38"/>
      <c r="BG10" s="38"/>
      <c r="BH10" s="38"/>
      <c r="BI10" s="38"/>
      <c r="BJ10" s="2"/>
      <c r="BK10" s="2"/>
      <c r="BL10" s="53" t="s">
        <v>22</v>
      </c>
      <c r="BM10" s="54"/>
      <c r="BN10" s="61" t="s">
        <v>23</v>
      </c>
      <c r="BO10" s="61"/>
      <c r="BP10" s="61"/>
      <c r="BQ10" s="61"/>
      <c r="BR10" s="61"/>
      <c r="BS10" s="61"/>
      <c r="BT10" s="61"/>
      <c r="BU10" s="61"/>
      <c r="BV10" s="61"/>
      <c r="BW10" s="61"/>
      <c r="BX10" s="61"/>
      <c r="BY10" s="62"/>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24</v>
      </c>
      <c r="BM11" s="63"/>
      <c r="BN11" s="63"/>
      <c r="BO11" s="63"/>
      <c r="BP11" s="63"/>
      <c r="BQ11" s="63"/>
      <c r="BR11" s="63"/>
      <c r="BS11" s="63"/>
      <c r="BT11" s="63"/>
      <c r="BU11" s="63"/>
      <c r="BV11" s="63"/>
      <c r="BW11" s="63"/>
      <c r="BX11" s="63"/>
      <c r="BY11" s="63"/>
      <c r="BZ11" s="63"/>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x14ac:dyDescent="0.15">
      <c r="A14" s="2"/>
      <c r="B14" s="65" t="s">
        <v>25</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8"/>
      <c r="C15" s="69"/>
      <c r="D15" s="69"/>
      <c r="E15" s="69"/>
      <c r="F15" s="69"/>
      <c r="G15" s="69"/>
      <c r="H15" s="69"/>
      <c r="I15" s="69"/>
      <c r="J15" s="69"/>
      <c r="K15" s="69"/>
      <c r="L15" s="69"/>
      <c r="M15" s="69"/>
      <c r="N15" s="69"/>
      <c r="O15" s="69"/>
      <c r="P15" s="69"/>
      <c r="Q15" s="69"/>
      <c r="R15" s="69"/>
      <c r="S15" s="69"/>
      <c r="T15" s="69"/>
      <c r="U15" s="69"/>
      <c r="V15" s="69"/>
      <c r="W15" s="69"/>
      <c r="X15" s="69"/>
      <c r="Y15" s="69"/>
      <c r="Z15" s="69"/>
      <c r="AA15" s="69"/>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69"/>
      <c r="BA15" s="69"/>
      <c r="BB15" s="69"/>
      <c r="BC15" s="69"/>
      <c r="BD15" s="69"/>
      <c r="BE15" s="69"/>
      <c r="BF15" s="69"/>
      <c r="BG15" s="69"/>
      <c r="BH15" s="69"/>
      <c r="BI15" s="69"/>
      <c r="BJ15" s="70"/>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5" t="s">
        <v>115</v>
      </c>
      <c r="BM16" s="56"/>
      <c r="BN16" s="56"/>
      <c r="BO16" s="56"/>
      <c r="BP16" s="56"/>
      <c r="BQ16" s="56"/>
      <c r="BR16" s="56"/>
      <c r="BS16" s="56"/>
      <c r="BT16" s="56"/>
      <c r="BU16" s="56"/>
      <c r="BV16" s="56"/>
      <c r="BW16" s="56"/>
      <c r="BX16" s="56"/>
      <c r="BY16" s="56"/>
      <c r="BZ16" s="5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5"/>
      <c r="BM17" s="56"/>
      <c r="BN17" s="56"/>
      <c r="BO17" s="56"/>
      <c r="BP17" s="56"/>
      <c r="BQ17" s="56"/>
      <c r="BR17" s="56"/>
      <c r="BS17" s="56"/>
      <c r="BT17" s="56"/>
      <c r="BU17" s="56"/>
      <c r="BV17" s="56"/>
      <c r="BW17" s="56"/>
      <c r="BX17" s="56"/>
      <c r="BY17" s="56"/>
      <c r="BZ17" s="5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5"/>
      <c r="BM18" s="56"/>
      <c r="BN18" s="56"/>
      <c r="BO18" s="56"/>
      <c r="BP18" s="56"/>
      <c r="BQ18" s="56"/>
      <c r="BR18" s="56"/>
      <c r="BS18" s="56"/>
      <c r="BT18" s="56"/>
      <c r="BU18" s="56"/>
      <c r="BV18" s="56"/>
      <c r="BW18" s="56"/>
      <c r="BX18" s="56"/>
      <c r="BY18" s="56"/>
      <c r="BZ18" s="5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5"/>
      <c r="BM19" s="56"/>
      <c r="BN19" s="56"/>
      <c r="BO19" s="56"/>
      <c r="BP19" s="56"/>
      <c r="BQ19" s="56"/>
      <c r="BR19" s="56"/>
      <c r="BS19" s="56"/>
      <c r="BT19" s="56"/>
      <c r="BU19" s="56"/>
      <c r="BV19" s="56"/>
      <c r="BW19" s="56"/>
      <c r="BX19" s="56"/>
      <c r="BY19" s="56"/>
      <c r="BZ19" s="5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5"/>
      <c r="BM20" s="56"/>
      <c r="BN20" s="56"/>
      <c r="BO20" s="56"/>
      <c r="BP20" s="56"/>
      <c r="BQ20" s="56"/>
      <c r="BR20" s="56"/>
      <c r="BS20" s="56"/>
      <c r="BT20" s="56"/>
      <c r="BU20" s="56"/>
      <c r="BV20" s="56"/>
      <c r="BW20" s="56"/>
      <c r="BX20" s="56"/>
      <c r="BY20" s="56"/>
      <c r="BZ20" s="5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5"/>
      <c r="BM21" s="56"/>
      <c r="BN21" s="56"/>
      <c r="BO21" s="56"/>
      <c r="BP21" s="56"/>
      <c r="BQ21" s="56"/>
      <c r="BR21" s="56"/>
      <c r="BS21" s="56"/>
      <c r="BT21" s="56"/>
      <c r="BU21" s="56"/>
      <c r="BV21" s="56"/>
      <c r="BW21" s="56"/>
      <c r="BX21" s="56"/>
      <c r="BY21" s="56"/>
      <c r="BZ21" s="5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5"/>
      <c r="BM22" s="56"/>
      <c r="BN22" s="56"/>
      <c r="BO22" s="56"/>
      <c r="BP22" s="56"/>
      <c r="BQ22" s="56"/>
      <c r="BR22" s="56"/>
      <c r="BS22" s="56"/>
      <c r="BT22" s="56"/>
      <c r="BU22" s="56"/>
      <c r="BV22" s="56"/>
      <c r="BW22" s="56"/>
      <c r="BX22" s="56"/>
      <c r="BY22" s="56"/>
      <c r="BZ22" s="5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5"/>
      <c r="BM23" s="56"/>
      <c r="BN23" s="56"/>
      <c r="BO23" s="56"/>
      <c r="BP23" s="56"/>
      <c r="BQ23" s="56"/>
      <c r="BR23" s="56"/>
      <c r="BS23" s="56"/>
      <c r="BT23" s="56"/>
      <c r="BU23" s="56"/>
      <c r="BV23" s="56"/>
      <c r="BW23" s="56"/>
      <c r="BX23" s="56"/>
      <c r="BY23" s="56"/>
      <c r="BZ23" s="5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5"/>
      <c r="BM24" s="56"/>
      <c r="BN24" s="56"/>
      <c r="BO24" s="56"/>
      <c r="BP24" s="56"/>
      <c r="BQ24" s="56"/>
      <c r="BR24" s="56"/>
      <c r="BS24" s="56"/>
      <c r="BT24" s="56"/>
      <c r="BU24" s="56"/>
      <c r="BV24" s="56"/>
      <c r="BW24" s="56"/>
      <c r="BX24" s="56"/>
      <c r="BY24" s="56"/>
      <c r="BZ24" s="5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5"/>
      <c r="BM25" s="56"/>
      <c r="BN25" s="56"/>
      <c r="BO25" s="56"/>
      <c r="BP25" s="56"/>
      <c r="BQ25" s="56"/>
      <c r="BR25" s="56"/>
      <c r="BS25" s="56"/>
      <c r="BT25" s="56"/>
      <c r="BU25" s="56"/>
      <c r="BV25" s="56"/>
      <c r="BW25" s="56"/>
      <c r="BX25" s="56"/>
      <c r="BY25" s="56"/>
      <c r="BZ25" s="5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5"/>
      <c r="BM26" s="56"/>
      <c r="BN26" s="56"/>
      <c r="BO26" s="56"/>
      <c r="BP26" s="56"/>
      <c r="BQ26" s="56"/>
      <c r="BR26" s="56"/>
      <c r="BS26" s="56"/>
      <c r="BT26" s="56"/>
      <c r="BU26" s="56"/>
      <c r="BV26" s="56"/>
      <c r="BW26" s="56"/>
      <c r="BX26" s="56"/>
      <c r="BY26" s="56"/>
      <c r="BZ26" s="5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5"/>
      <c r="BM27" s="56"/>
      <c r="BN27" s="56"/>
      <c r="BO27" s="56"/>
      <c r="BP27" s="56"/>
      <c r="BQ27" s="56"/>
      <c r="BR27" s="56"/>
      <c r="BS27" s="56"/>
      <c r="BT27" s="56"/>
      <c r="BU27" s="56"/>
      <c r="BV27" s="56"/>
      <c r="BW27" s="56"/>
      <c r="BX27" s="56"/>
      <c r="BY27" s="56"/>
      <c r="BZ27" s="5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5"/>
      <c r="BM28" s="56"/>
      <c r="BN28" s="56"/>
      <c r="BO28" s="56"/>
      <c r="BP28" s="56"/>
      <c r="BQ28" s="56"/>
      <c r="BR28" s="56"/>
      <c r="BS28" s="56"/>
      <c r="BT28" s="56"/>
      <c r="BU28" s="56"/>
      <c r="BV28" s="56"/>
      <c r="BW28" s="56"/>
      <c r="BX28" s="56"/>
      <c r="BY28" s="56"/>
      <c r="BZ28" s="5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5"/>
      <c r="BM29" s="56"/>
      <c r="BN29" s="56"/>
      <c r="BO29" s="56"/>
      <c r="BP29" s="56"/>
      <c r="BQ29" s="56"/>
      <c r="BR29" s="56"/>
      <c r="BS29" s="56"/>
      <c r="BT29" s="56"/>
      <c r="BU29" s="56"/>
      <c r="BV29" s="56"/>
      <c r="BW29" s="56"/>
      <c r="BX29" s="56"/>
      <c r="BY29" s="56"/>
      <c r="BZ29" s="5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5"/>
      <c r="BM30" s="56"/>
      <c r="BN30" s="56"/>
      <c r="BO30" s="56"/>
      <c r="BP30" s="56"/>
      <c r="BQ30" s="56"/>
      <c r="BR30" s="56"/>
      <c r="BS30" s="56"/>
      <c r="BT30" s="56"/>
      <c r="BU30" s="56"/>
      <c r="BV30" s="56"/>
      <c r="BW30" s="56"/>
      <c r="BX30" s="56"/>
      <c r="BY30" s="56"/>
      <c r="BZ30" s="5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5"/>
      <c r="BM31" s="56"/>
      <c r="BN31" s="56"/>
      <c r="BO31" s="56"/>
      <c r="BP31" s="56"/>
      <c r="BQ31" s="56"/>
      <c r="BR31" s="56"/>
      <c r="BS31" s="56"/>
      <c r="BT31" s="56"/>
      <c r="BU31" s="56"/>
      <c r="BV31" s="56"/>
      <c r="BW31" s="56"/>
      <c r="BX31" s="56"/>
      <c r="BY31" s="56"/>
      <c r="BZ31" s="5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5"/>
      <c r="BM32" s="56"/>
      <c r="BN32" s="56"/>
      <c r="BO32" s="56"/>
      <c r="BP32" s="56"/>
      <c r="BQ32" s="56"/>
      <c r="BR32" s="56"/>
      <c r="BS32" s="56"/>
      <c r="BT32" s="56"/>
      <c r="BU32" s="56"/>
      <c r="BV32" s="56"/>
      <c r="BW32" s="56"/>
      <c r="BX32" s="56"/>
      <c r="BY32" s="56"/>
      <c r="BZ32" s="5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5"/>
      <c r="BM33" s="56"/>
      <c r="BN33" s="56"/>
      <c r="BO33" s="56"/>
      <c r="BP33" s="56"/>
      <c r="BQ33" s="56"/>
      <c r="BR33" s="56"/>
      <c r="BS33" s="56"/>
      <c r="BT33" s="56"/>
      <c r="BU33" s="56"/>
      <c r="BV33" s="56"/>
      <c r="BW33" s="56"/>
      <c r="BX33" s="56"/>
      <c r="BY33" s="56"/>
      <c r="BZ33" s="5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5"/>
      <c r="BM34" s="56"/>
      <c r="BN34" s="56"/>
      <c r="BO34" s="56"/>
      <c r="BP34" s="56"/>
      <c r="BQ34" s="56"/>
      <c r="BR34" s="56"/>
      <c r="BS34" s="56"/>
      <c r="BT34" s="56"/>
      <c r="BU34" s="56"/>
      <c r="BV34" s="56"/>
      <c r="BW34" s="56"/>
      <c r="BX34" s="56"/>
      <c r="BY34" s="56"/>
      <c r="BZ34" s="5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5"/>
      <c r="BM35" s="56"/>
      <c r="BN35" s="56"/>
      <c r="BO35" s="56"/>
      <c r="BP35" s="56"/>
      <c r="BQ35" s="56"/>
      <c r="BR35" s="56"/>
      <c r="BS35" s="56"/>
      <c r="BT35" s="56"/>
      <c r="BU35" s="56"/>
      <c r="BV35" s="56"/>
      <c r="BW35" s="56"/>
      <c r="BX35" s="56"/>
      <c r="BY35" s="56"/>
      <c r="BZ35" s="5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5"/>
      <c r="BM36" s="56"/>
      <c r="BN36" s="56"/>
      <c r="BO36" s="56"/>
      <c r="BP36" s="56"/>
      <c r="BQ36" s="56"/>
      <c r="BR36" s="56"/>
      <c r="BS36" s="56"/>
      <c r="BT36" s="56"/>
      <c r="BU36" s="56"/>
      <c r="BV36" s="56"/>
      <c r="BW36" s="56"/>
      <c r="BX36" s="56"/>
      <c r="BY36" s="56"/>
      <c r="BZ36" s="5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5"/>
      <c r="BM37" s="56"/>
      <c r="BN37" s="56"/>
      <c r="BO37" s="56"/>
      <c r="BP37" s="56"/>
      <c r="BQ37" s="56"/>
      <c r="BR37" s="56"/>
      <c r="BS37" s="56"/>
      <c r="BT37" s="56"/>
      <c r="BU37" s="56"/>
      <c r="BV37" s="56"/>
      <c r="BW37" s="56"/>
      <c r="BX37" s="56"/>
      <c r="BY37" s="56"/>
      <c r="BZ37" s="5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5"/>
      <c r="BM38" s="56"/>
      <c r="BN38" s="56"/>
      <c r="BO38" s="56"/>
      <c r="BP38" s="56"/>
      <c r="BQ38" s="56"/>
      <c r="BR38" s="56"/>
      <c r="BS38" s="56"/>
      <c r="BT38" s="56"/>
      <c r="BU38" s="56"/>
      <c r="BV38" s="56"/>
      <c r="BW38" s="56"/>
      <c r="BX38" s="56"/>
      <c r="BY38" s="56"/>
      <c r="BZ38" s="5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5"/>
      <c r="BM39" s="56"/>
      <c r="BN39" s="56"/>
      <c r="BO39" s="56"/>
      <c r="BP39" s="56"/>
      <c r="BQ39" s="56"/>
      <c r="BR39" s="56"/>
      <c r="BS39" s="56"/>
      <c r="BT39" s="56"/>
      <c r="BU39" s="56"/>
      <c r="BV39" s="56"/>
      <c r="BW39" s="56"/>
      <c r="BX39" s="56"/>
      <c r="BY39" s="56"/>
      <c r="BZ39" s="5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5"/>
      <c r="BM40" s="56"/>
      <c r="BN40" s="56"/>
      <c r="BO40" s="56"/>
      <c r="BP40" s="56"/>
      <c r="BQ40" s="56"/>
      <c r="BR40" s="56"/>
      <c r="BS40" s="56"/>
      <c r="BT40" s="56"/>
      <c r="BU40" s="56"/>
      <c r="BV40" s="56"/>
      <c r="BW40" s="56"/>
      <c r="BX40" s="56"/>
      <c r="BY40" s="56"/>
      <c r="BZ40" s="5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5"/>
      <c r="BM41" s="56"/>
      <c r="BN41" s="56"/>
      <c r="BO41" s="56"/>
      <c r="BP41" s="56"/>
      <c r="BQ41" s="56"/>
      <c r="BR41" s="56"/>
      <c r="BS41" s="56"/>
      <c r="BT41" s="56"/>
      <c r="BU41" s="56"/>
      <c r="BV41" s="56"/>
      <c r="BW41" s="56"/>
      <c r="BX41" s="56"/>
      <c r="BY41" s="56"/>
      <c r="BZ41" s="5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5"/>
      <c r="BM42" s="56"/>
      <c r="BN42" s="56"/>
      <c r="BO42" s="56"/>
      <c r="BP42" s="56"/>
      <c r="BQ42" s="56"/>
      <c r="BR42" s="56"/>
      <c r="BS42" s="56"/>
      <c r="BT42" s="56"/>
      <c r="BU42" s="56"/>
      <c r="BV42" s="56"/>
      <c r="BW42" s="56"/>
      <c r="BX42" s="56"/>
      <c r="BY42" s="56"/>
      <c r="BZ42" s="5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5"/>
      <c r="BM43" s="56"/>
      <c r="BN43" s="56"/>
      <c r="BO43" s="56"/>
      <c r="BP43" s="56"/>
      <c r="BQ43" s="56"/>
      <c r="BR43" s="56"/>
      <c r="BS43" s="56"/>
      <c r="BT43" s="56"/>
      <c r="BU43" s="56"/>
      <c r="BV43" s="56"/>
      <c r="BW43" s="56"/>
      <c r="BX43" s="56"/>
      <c r="BY43" s="56"/>
      <c r="BZ43" s="5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8"/>
      <c r="BM44" s="59"/>
      <c r="BN44" s="59"/>
      <c r="BO44" s="59"/>
      <c r="BP44" s="59"/>
      <c r="BQ44" s="59"/>
      <c r="BR44" s="59"/>
      <c r="BS44" s="59"/>
      <c r="BT44" s="59"/>
      <c r="BU44" s="59"/>
      <c r="BV44" s="59"/>
      <c r="BW44" s="59"/>
      <c r="BX44" s="59"/>
      <c r="BY44" s="59"/>
      <c r="BZ44" s="6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80" t="s">
        <v>114</v>
      </c>
      <c r="BM47" s="81"/>
      <c r="BN47" s="81"/>
      <c r="BO47" s="81"/>
      <c r="BP47" s="81"/>
      <c r="BQ47" s="81"/>
      <c r="BR47" s="81"/>
      <c r="BS47" s="81"/>
      <c r="BT47" s="81"/>
      <c r="BU47" s="81"/>
      <c r="BV47" s="81"/>
      <c r="BW47" s="81"/>
      <c r="BX47" s="81"/>
      <c r="BY47" s="81"/>
      <c r="BZ47" s="82"/>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80"/>
      <c r="BM48" s="81"/>
      <c r="BN48" s="81"/>
      <c r="BO48" s="81"/>
      <c r="BP48" s="81"/>
      <c r="BQ48" s="81"/>
      <c r="BR48" s="81"/>
      <c r="BS48" s="81"/>
      <c r="BT48" s="81"/>
      <c r="BU48" s="81"/>
      <c r="BV48" s="81"/>
      <c r="BW48" s="81"/>
      <c r="BX48" s="81"/>
      <c r="BY48" s="81"/>
      <c r="BZ48" s="82"/>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80"/>
      <c r="BM49" s="81"/>
      <c r="BN49" s="81"/>
      <c r="BO49" s="81"/>
      <c r="BP49" s="81"/>
      <c r="BQ49" s="81"/>
      <c r="BR49" s="81"/>
      <c r="BS49" s="81"/>
      <c r="BT49" s="81"/>
      <c r="BU49" s="81"/>
      <c r="BV49" s="81"/>
      <c r="BW49" s="81"/>
      <c r="BX49" s="81"/>
      <c r="BY49" s="81"/>
      <c r="BZ49" s="82"/>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80"/>
      <c r="BM50" s="81"/>
      <c r="BN50" s="81"/>
      <c r="BO50" s="81"/>
      <c r="BP50" s="81"/>
      <c r="BQ50" s="81"/>
      <c r="BR50" s="81"/>
      <c r="BS50" s="81"/>
      <c r="BT50" s="81"/>
      <c r="BU50" s="81"/>
      <c r="BV50" s="81"/>
      <c r="BW50" s="81"/>
      <c r="BX50" s="81"/>
      <c r="BY50" s="81"/>
      <c r="BZ50" s="82"/>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80"/>
      <c r="BM51" s="81"/>
      <c r="BN51" s="81"/>
      <c r="BO51" s="81"/>
      <c r="BP51" s="81"/>
      <c r="BQ51" s="81"/>
      <c r="BR51" s="81"/>
      <c r="BS51" s="81"/>
      <c r="BT51" s="81"/>
      <c r="BU51" s="81"/>
      <c r="BV51" s="81"/>
      <c r="BW51" s="81"/>
      <c r="BX51" s="81"/>
      <c r="BY51" s="81"/>
      <c r="BZ51" s="82"/>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80"/>
      <c r="BM52" s="81"/>
      <c r="BN52" s="81"/>
      <c r="BO52" s="81"/>
      <c r="BP52" s="81"/>
      <c r="BQ52" s="81"/>
      <c r="BR52" s="81"/>
      <c r="BS52" s="81"/>
      <c r="BT52" s="81"/>
      <c r="BU52" s="81"/>
      <c r="BV52" s="81"/>
      <c r="BW52" s="81"/>
      <c r="BX52" s="81"/>
      <c r="BY52" s="81"/>
      <c r="BZ52" s="82"/>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80"/>
      <c r="BM53" s="81"/>
      <c r="BN53" s="81"/>
      <c r="BO53" s="81"/>
      <c r="BP53" s="81"/>
      <c r="BQ53" s="81"/>
      <c r="BR53" s="81"/>
      <c r="BS53" s="81"/>
      <c r="BT53" s="81"/>
      <c r="BU53" s="81"/>
      <c r="BV53" s="81"/>
      <c r="BW53" s="81"/>
      <c r="BX53" s="81"/>
      <c r="BY53" s="81"/>
      <c r="BZ53" s="82"/>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80"/>
      <c r="BM54" s="81"/>
      <c r="BN54" s="81"/>
      <c r="BO54" s="81"/>
      <c r="BP54" s="81"/>
      <c r="BQ54" s="81"/>
      <c r="BR54" s="81"/>
      <c r="BS54" s="81"/>
      <c r="BT54" s="81"/>
      <c r="BU54" s="81"/>
      <c r="BV54" s="81"/>
      <c r="BW54" s="81"/>
      <c r="BX54" s="81"/>
      <c r="BY54" s="81"/>
      <c r="BZ54" s="82"/>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80"/>
      <c r="BM55" s="81"/>
      <c r="BN55" s="81"/>
      <c r="BO55" s="81"/>
      <c r="BP55" s="81"/>
      <c r="BQ55" s="81"/>
      <c r="BR55" s="81"/>
      <c r="BS55" s="81"/>
      <c r="BT55" s="81"/>
      <c r="BU55" s="81"/>
      <c r="BV55" s="81"/>
      <c r="BW55" s="81"/>
      <c r="BX55" s="81"/>
      <c r="BY55" s="81"/>
      <c r="BZ55" s="82"/>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80"/>
      <c r="BM56" s="81"/>
      <c r="BN56" s="81"/>
      <c r="BO56" s="81"/>
      <c r="BP56" s="81"/>
      <c r="BQ56" s="81"/>
      <c r="BR56" s="81"/>
      <c r="BS56" s="81"/>
      <c r="BT56" s="81"/>
      <c r="BU56" s="81"/>
      <c r="BV56" s="81"/>
      <c r="BW56" s="81"/>
      <c r="BX56" s="81"/>
      <c r="BY56" s="81"/>
      <c r="BZ56" s="82"/>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80"/>
      <c r="BM57" s="81"/>
      <c r="BN57" s="81"/>
      <c r="BO57" s="81"/>
      <c r="BP57" s="81"/>
      <c r="BQ57" s="81"/>
      <c r="BR57" s="81"/>
      <c r="BS57" s="81"/>
      <c r="BT57" s="81"/>
      <c r="BU57" s="81"/>
      <c r="BV57" s="81"/>
      <c r="BW57" s="81"/>
      <c r="BX57" s="81"/>
      <c r="BY57" s="81"/>
      <c r="BZ57" s="82"/>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80"/>
      <c r="BM58" s="81"/>
      <c r="BN58" s="81"/>
      <c r="BO58" s="81"/>
      <c r="BP58" s="81"/>
      <c r="BQ58" s="81"/>
      <c r="BR58" s="81"/>
      <c r="BS58" s="81"/>
      <c r="BT58" s="81"/>
      <c r="BU58" s="81"/>
      <c r="BV58" s="81"/>
      <c r="BW58" s="81"/>
      <c r="BX58" s="81"/>
      <c r="BY58" s="81"/>
      <c r="BZ58" s="82"/>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80"/>
      <c r="BM59" s="81"/>
      <c r="BN59" s="81"/>
      <c r="BO59" s="81"/>
      <c r="BP59" s="81"/>
      <c r="BQ59" s="81"/>
      <c r="BR59" s="81"/>
      <c r="BS59" s="81"/>
      <c r="BT59" s="81"/>
      <c r="BU59" s="81"/>
      <c r="BV59" s="81"/>
      <c r="BW59" s="81"/>
      <c r="BX59" s="81"/>
      <c r="BY59" s="81"/>
      <c r="BZ59" s="82"/>
    </row>
    <row r="60" spans="1:78" ht="13.5" customHeight="1" x14ac:dyDescent="0.15">
      <c r="A60" s="2"/>
      <c r="B60" s="68" t="s">
        <v>28</v>
      </c>
      <c r="C60" s="69"/>
      <c r="D60" s="69"/>
      <c r="E60" s="69"/>
      <c r="F60" s="69"/>
      <c r="G60" s="69"/>
      <c r="H60" s="69"/>
      <c r="I60" s="69"/>
      <c r="J60" s="69"/>
      <c r="K60" s="69"/>
      <c r="L60" s="69"/>
      <c r="M60" s="69"/>
      <c r="N60" s="69"/>
      <c r="O60" s="69"/>
      <c r="P60" s="69"/>
      <c r="Q60" s="69"/>
      <c r="R60" s="69"/>
      <c r="S60" s="69"/>
      <c r="T60" s="69"/>
      <c r="U60" s="69"/>
      <c r="V60" s="69"/>
      <c r="W60" s="69"/>
      <c r="X60" s="69"/>
      <c r="Y60" s="69"/>
      <c r="Z60" s="69"/>
      <c r="AA60" s="69"/>
      <c r="AB60" s="69"/>
      <c r="AC60" s="69"/>
      <c r="AD60" s="69"/>
      <c r="AE60" s="69"/>
      <c r="AF60" s="69"/>
      <c r="AG60" s="69"/>
      <c r="AH60" s="69"/>
      <c r="AI60" s="69"/>
      <c r="AJ60" s="69"/>
      <c r="AK60" s="69"/>
      <c r="AL60" s="69"/>
      <c r="AM60" s="69"/>
      <c r="AN60" s="69"/>
      <c r="AO60" s="69"/>
      <c r="AP60" s="69"/>
      <c r="AQ60" s="69"/>
      <c r="AR60" s="69"/>
      <c r="AS60" s="69"/>
      <c r="AT60" s="69"/>
      <c r="AU60" s="69"/>
      <c r="AV60" s="69"/>
      <c r="AW60" s="69"/>
      <c r="AX60" s="69"/>
      <c r="AY60" s="69"/>
      <c r="AZ60" s="69"/>
      <c r="BA60" s="69"/>
      <c r="BB60" s="69"/>
      <c r="BC60" s="69"/>
      <c r="BD60" s="69"/>
      <c r="BE60" s="69"/>
      <c r="BF60" s="69"/>
      <c r="BG60" s="69"/>
      <c r="BH60" s="69"/>
      <c r="BI60" s="69"/>
      <c r="BJ60" s="70"/>
      <c r="BK60" s="2"/>
      <c r="BL60" s="80"/>
      <c r="BM60" s="81"/>
      <c r="BN60" s="81"/>
      <c r="BO60" s="81"/>
      <c r="BP60" s="81"/>
      <c r="BQ60" s="81"/>
      <c r="BR60" s="81"/>
      <c r="BS60" s="81"/>
      <c r="BT60" s="81"/>
      <c r="BU60" s="81"/>
      <c r="BV60" s="81"/>
      <c r="BW60" s="81"/>
      <c r="BX60" s="81"/>
      <c r="BY60" s="81"/>
      <c r="BZ60" s="82"/>
    </row>
    <row r="61" spans="1:78" ht="13.5" customHeight="1" x14ac:dyDescent="0.15">
      <c r="A61" s="2"/>
      <c r="B61" s="68"/>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c r="AF61" s="69"/>
      <c r="AG61" s="69"/>
      <c r="AH61" s="69"/>
      <c r="AI61" s="69"/>
      <c r="AJ61" s="69"/>
      <c r="AK61" s="69"/>
      <c r="AL61" s="69"/>
      <c r="AM61" s="69"/>
      <c r="AN61" s="69"/>
      <c r="AO61" s="69"/>
      <c r="AP61" s="69"/>
      <c r="AQ61" s="69"/>
      <c r="AR61" s="69"/>
      <c r="AS61" s="69"/>
      <c r="AT61" s="69"/>
      <c r="AU61" s="69"/>
      <c r="AV61" s="69"/>
      <c r="AW61" s="69"/>
      <c r="AX61" s="69"/>
      <c r="AY61" s="69"/>
      <c r="AZ61" s="69"/>
      <c r="BA61" s="69"/>
      <c r="BB61" s="69"/>
      <c r="BC61" s="69"/>
      <c r="BD61" s="69"/>
      <c r="BE61" s="69"/>
      <c r="BF61" s="69"/>
      <c r="BG61" s="69"/>
      <c r="BH61" s="69"/>
      <c r="BI61" s="69"/>
      <c r="BJ61" s="70"/>
      <c r="BK61" s="2"/>
      <c r="BL61" s="80"/>
      <c r="BM61" s="81"/>
      <c r="BN61" s="81"/>
      <c r="BO61" s="81"/>
      <c r="BP61" s="81"/>
      <c r="BQ61" s="81"/>
      <c r="BR61" s="81"/>
      <c r="BS61" s="81"/>
      <c r="BT61" s="81"/>
      <c r="BU61" s="81"/>
      <c r="BV61" s="81"/>
      <c r="BW61" s="81"/>
      <c r="BX61" s="81"/>
      <c r="BY61" s="81"/>
      <c r="BZ61" s="82"/>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80"/>
      <c r="BM62" s="81"/>
      <c r="BN62" s="81"/>
      <c r="BO62" s="81"/>
      <c r="BP62" s="81"/>
      <c r="BQ62" s="81"/>
      <c r="BR62" s="81"/>
      <c r="BS62" s="81"/>
      <c r="BT62" s="81"/>
      <c r="BU62" s="81"/>
      <c r="BV62" s="81"/>
      <c r="BW62" s="81"/>
      <c r="BX62" s="81"/>
      <c r="BY62" s="81"/>
      <c r="BZ62" s="82"/>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3"/>
      <c r="BM63" s="84"/>
      <c r="BN63" s="84"/>
      <c r="BO63" s="84"/>
      <c r="BP63" s="84"/>
      <c r="BQ63" s="84"/>
      <c r="BR63" s="84"/>
      <c r="BS63" s="84"/>
      <c r="BT63" s="84"/>
      <c r="BU63" s="84"/>
      <c r="BV63" s="84"/>
      <c r="BW63" s="84"/>
      <c r="BX63" s="84"/>
      <c r="BY63" s="84"/>
      <c r="BZ63" s="85"/>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80" t="s">
        <v>116</v>
      </c>
      <c r="BM66" s="81"/>
      <c r="BN66" s="81"/>
      <c r="BO66" s="81"/>
      <c r="BP66" s="81"/>
      <c r="BQ66" s="81"/>
      <c r="BR66" s="81"/>
      <c r="BS66" s="81"/>
      <c r="BT66" s="81"/>
      <c r="BU66" s="81"/>
      <c r="BV66" s="81"/>
      <c r="BW66" s="81"/>
      <c r="BX66" s="81"/>
      <c r="BY66" s="81"/>
      <c r="BZ66" s="82"/>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80"/>
      <c r="BM67" s="81"/>
      <c r="BN67" s="81"/>
      <c r="BO67" s="81"/>
      <c r="BP67" s="81"/>
      <c r="BQ67" s="81"/>
      <c r="BR67" s="81"/>
      <c r="BS67" s="81"/>
      <c r="BT67" s="81"/>
      <c r="BU67" s="81"/>
      <c r="BV67" s="81"/>
      <c r="BW67" s="81"/>
      <c r="BX67" s="81"/>
      <c r="BY67" s="81"/>
      <c r="BZ67" s="82"/>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80"/>
      <c r="BM68" s="81"/>
      <c r="BN68" s="81"/>
      <c r="BO68" s="81"/>
      <c r="BP68" s="81"/>
      <c r="BQ68" s="81"/>
      <c r="BR68" s="81"/>
      <c r="BS68" s="81"/>
      <c r="BT68" s="81"/>
      <c r="BU68" s="81"/>
      <c r="BV68" s="81"/>
      <c r="BW68" s="81"/>
      <c r="BX68" s="81"/>
      <c r="BY68" s="81"/>
      <c r="BZ68" s="82"/>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80"/>
      <c r="BM69" s="81"/>
      <c r="BN69" s="81"/>
      <c r="BO69" s="81"/>
      <c r="BP69" s="81"/>
      <c r="BQ69" s="81"/>
      <c r="BR69" s="81"/>
      <c r="BS69" s="81"/>
      <c r="BT69" s="81"/>
      <c r="BU69" s="81"/>
      <c r="BV69" s="81"/>
      <c r="BW69" s="81"/>
      <c r="BX69" s="81"/>
      <c r="BY69" s="81"/>
      <c r="BZ69" s="82"/>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80"/>
      <c r="BM70" s="81"/>
      <c r="BN70" s="81"/>
      <c r="BO70" s="81"/>
      <c r="BP70" s="81"/>
      <c r="BQ70" s="81"/>
      <c r="BR70" s="81"/>
      <c r="BS70" s="81"/>
      <c r="BT70" s="81"/>
      <c r="BU70" s="81"/>
      <c r="BV70" s="81"/>
      <c r="BW70" s="81"/>
      <c r="BX70" s="81"/>
      <c r="BY70" s="81"/>
      <c r="BZ70" s="82"/>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80"/>
      <c r="BM71" s="81"/>
      <c r="BN71" s="81"/>
      <c r="BO71" s="81"/>
      <c r="BP71" s="81"/>
      <c r="BQ71" s="81"/>
      <c r="BR71" s="81"/>
      <c r="BS71" s="81"/>
      <c r="BT71" s="81"/>
      <c r="BU71" s="81"/>
      <c r="BV71" s="81"/>
      <c r="BW71" s="81"/>
      <c r="BX71" s="81"/>
      <c r="BY71" s="81"/>
      <c r="BZ71" s="82"/>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80"/>
      <c r="BM72" s="81"/>
      <c r="BN72" s="81"/>
      <c r="BO72" s="81"/>
      <c r="BP72" s="81"/>
      <c r="BQ72" s="81"/>
      <c r="BR72" s="81"/>
      <c r="BS72" s="81"/>
      <c r="BT72" s="81"/>
      <c r="BU72" s="81"/>
      <c r="BV72" s="81"/>
      <c r="BW72" s="81"/>
      <c r="BX72" s="81"/>
      <c r="BY72" s="81"/>
      <c r="BZ72" s="82"/>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80"/>
      <c r="BM73" s="81"/>
      <c r="BN73" s="81"/>
      <c r="BO73" s="81"/>
      <c r="BP73" s="81"/>
      <c r="BQ73" s="81"/>
      <c r="BR73" s="81"/>
      <c r="BS73" s="81"/>
      <c r="BT73" s="81"/>
      <c r="BU73" s="81"/>
      <c r="BV73" s="81"/>
      <c r="BW73" s="81"/>
      <c r="BX73" s="81"/>
      <c r="BY73" s="81"/>
      <c r="BZ73" s="82"/>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80"/>
      <c r="BM74" s="81"/>
      <c r="BN74" s="81"/>
      <c r="BO74" s="81"/>
      <c r="BP74" s="81"/>
      <c r="BQ74" s="81"/>
      <c r="BR74" s="81"/>
      <c r="BS74" s="81"/>
      <c r="BT74" s="81"/>
      <c r="BU74" s="81"/>
      <c r="BV74" s="81"/>
      <c r="BW74" s="81"/>
      <c r="BX74" s="81"/>
      <c r="BY74" s="81"/>
      <c r="BZ74" s="82"/>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80"/>
      <c r="BM75" s="81"/>
      <c r="BN75" s="81"/>
      <c r="BO75" s="81"/>
      <c r="BP75" s="81"/>
      <c r="BQ75" s="81"/>
      <c r="BR75" s="81"/>
      <c r="BS75" s="81"/>
      <c r="BT75" s="81"/>
      <c r="BU75" s="81"/>
      <c r="BV75" s="81"/>
      <c r="BW75" s="81"/>
      <c r="BX75" s="81"/>
      <c r="BY75" s="81"/>
      <c r="BZ75" s="82"/>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80"/>
      <c r="BM76" s="81"/>
      <c r="BN76" s="81"/>
      <c r="BO76" s="81"/>
      <c r="BP76" s="81"/>
      <c r="BQ76" s="81"/>
      <c r="BR76" s="81"/>
      <c r="BS76" s="81"/>
      <c r="BT76" s="81"/>
      <c r="BU76" s="81"/>
      <c r="BV76" s="81"/>
      <c r="BW76" s="81"/>
      <c r="BX76" s="81"/>
      <c r="BY76" s="81"/>
      <c r="BZ76" s="82"/>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80"/>
      <c r="BM77" s="81"/>
      <c r="BN77" s="81"/>
      <c r="BO77" s="81"/>
      <c r="BP77" s="81"/>
      <c r="BQ77" s="81"/>
      <c r="BR77" s="81"/>
      <c r="BS77" s="81"/>
      <c r="BT77" s="81"/>
      <c r="BU77" s="81"/>
      <c r="BV77" s="81"/>
      <c r="BW77" s="81"/>
      <c r="BX77" s="81"/>
      <c r="BY77" s="81"/>
      <c r="BZ77" s="82"/>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80"/>
      <c r="BM78" s="81"/>
      <c r="BN78" s="81"/>
      <c r="BO78" s="81"/>
      <c r="BP78" s="81"/>
      <c r="BQ78" s="81"/>
      <c r="BR78" s="81"/>
      <c r="BS78" s="81"/>
      <c r="BT78" s="81"/>
      <c r="BU78" s="81"/>
      <c r="BV78" s="81"/>
      <c r="BW78" s="81"/>
      <c r="BX78" s="81"/>
      <c r="BY78" s="81"/>
      <c r="BZ78" s="82"/>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80"/>
      <c r="BM79" s="81"/>
      <c r="BN79" s="81"/>
      <c r="BO79" s="81"/>
      <c r="BP79" s="81"/>
      <c r="BQ79" s="81"/>
      <c r="BR79" s="81"/>
      <c r="BS79" s="81"/>
      <c r="BT79" s="81"/>
      <c r="BU79" s="81"/>
      <c r="BV79" s="81"/>
      <c r="BW79" s="81"/>
      <c r="BX79" s="81"/>
      <c r="BY79" s="81"/>
      <c r="BZ79" s="82"/>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80"/>
      <c r="BM80" s="81"/>
      <c r="BN80" s="81"/>
      <c r="BO80" s="81"/>
      <c r="BP80" s="81"/>
      <c r="BQ80" s="81"/>
      <c r="BR80" s="81"/>
      <c r="BS80" s="81"/>
      <c r="BT80" s="81"/>
      <c r="BU80" s="81"/>
      <c r="BV80" s="81"/>
      <c r="BW80" s="81"/>
      <c r="BX80" s="81"/>
      <c r="BY80" s="81"/>
      <c r="BZ80" s="82"/>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80"/>
      <c r="BM81" s="81"/>
      <c r="BN81" s="81"/>
      <c r="BO81" s="81"/>
      <c r="BP81" s="81"/>
      <c r="BQ81" s="81"/>
      <c r="BR81" s="81"/>
      <c r="BS81" s="81"/>
      <c r="BT81" s="81"/>
      <c r="BU81" s="81"/>
      <c r="BV81" s="81"/>
      <c r="BW81" s="81"/>
      <c r="BX81" s="81"/>
      <c r="BY81" s="81"/>
      <c r="BZ81" s="82"/>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83"/>
      <c r="BM82" s="84"/>
      <c r="BN82" s="84"/>
      <c r="BO82" s="84"/>
      <c r="BP82" s="84"/>
      <c r="BQ82" s="84"/>
      <c r="BR82" s="84"/>
      <c r="BS82" s="84"/>
      <c r="BT82" s="84"/>
      <c r="BU82" s="84"/>
      <c r="BV82" s="84"/>
      <c r="BW82" s="84"/>
      <c r="BX82" s="84"/>
      <c r="BY82" s="84"/>
      <c r="BZ82" s="85"/>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【98.81】</v>
      </c>
      <c r="F85" s="12" t="str">
        <f>データ!AT6</f>
        <v>【102.81】</v>
      </c>
      <c r="G85" s="12" t="str">
        <f>データ!BE6</f>
        <v>【112.20】</v>
      </c>
      <c r="H85" s="12" t="str">
        <f>データ!BP6</f>
        <v>【310.14】</v>
      </c>
      <c r="I85" s="12" t="str">
        <f>データ!CA6</f>
        <v>【57.71】</v>
      </c>
      <c r="J85" s="12" t="str">
        <f>データ!CL6</f>
        <v>【286.17】</v>
      </c>
      <c r="K85" s="12" t="str">
        <f>データ!CW6</f>
        <v>【56.80】</v>
      </c>
      <c r="L85" s="12" t="str">
        <f>データ!DH6</f>
        <v>【83.38】</v>
      </c>
      <c r="M85" s="12" t="str">
        <f>データ!DS6</f>
        <v>【19.84】</v>
      </c>
      <c r="N85" s="12" t="str">
        <f>データ!ED6</f>
        <v>【-】</v>
      </c>
      <c r="O85" s="12" t="str">
        <f>データ!EO6</f>
        <v>【-】</v>
      </c>
    </row>
  </sheetData>
  <sheetProtection algorithmName="SHA-512" hashValue="idB9Jl0t10Q5pAzLbi+MWDr1mI2WVIWJ8zaNaNepXFHUy1uz8AFvRxgvWdv93Me91hK1UbB6efBGjLdaBSbygw==" saltValue="z++4l3zepdPywMVuikPYmQ==" spinCount="100000" sheet="1" objects="1" scenarios="1" formatCells="0" formatColumns="0" formatRows="0"/>
  <mergeCells count="51">
    <mergeCell ref="B60:BJ61"/>
    <mergeCell ref="BL64:BZ65"/>
    <mergeCell ref="C83:BJ83"/>
    <mergeCell ref="BL47:BZ63"/>
    <mergeCell ref="BL66:BZ82"/>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L16:BZ44"/>
    <mergeCell ref="BN10:BY10"/>
    <mergeCell ref="BL11:BZ13"/>
    <mergeCell ref="B14:BJ15"/>
    <mergeCell ref="BL14:BZ15"/>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152269</v>
      </c>
      <c r="D6" s="19">
        <f t="shared" si="3"/>
        <v>46</v>
      </c>
      <c r="E6" s="19">
        <f t="shared" si="3"/>
        <v>18</v>
      </c>
      <c r="F6" s="19">
        <f t="shared" si="3"/>
        <v>0</v>
      </c>
      <c r="G6" s="19">
        <f t="shared" si="3"/>
        <v>0</v>
      </c>
      <c r="H6" s="19" t="str">
        <f t="shared" si="3"/>
        <v>新潟県　南魚沼市</v>
      </c>
      <c r="I6" s="19" t="str">
        <f t="shared" si="3"/>
        <v>法適用</v>
      </c>
      <c r="J6" s="19" t="str">
        <f t="shared" si="3"/>
        <v>下水道事業</v>
      </c>
      <c r="K6" s="19" t="str">
        <f t="shared" si="3"/>
        <v>特定地域生活排水処理</v>
      </c>
      <c r="L6" s="19" t="str">
        <f t="shared" si="3"/>
        <v>K2</v>
      </c>
      <c r="M6" s="19" t="str">
        <f t="shared" si="3"/>
        <v>非設置</v>
      </c>
      <c r="N6" s="20" t="str">
        <f t="shared" si="3"/>
        <v>-</v>
      </c>
      <c r="O6" s="20">
        <f t="shared" si="3"/>
        <v>35.369999999999997</v>
      </c>
      <c r="P6" s="20">
        <f t="shared" si="3"/>
        <v>3.46</v>
      </c>
      <c r="Q6" s="20">
        <f t="shared" si="3"/>
        <v>100</v>
      </c>
      <c r="R6" s="20">
        <f t="shared" si="3"/>
        <v>3845</v>
      </c>
      <c r="S6" s="20">
        <f t="shared" si="3"/>
        <v>54605</v>
      </c>
      <c r="T6" s="20">
        <f t="shared" si="3"/>
        <v>584.54999999999995</v>
      </c>
      <c r="U6" s="20">
        <f t="shared" si="3"/>
        <v>93.41</v>
      </c>
      <c r="V6" s="20">
        <f t="shared" si="3"/>
        <v>1879</v>
      </c>
      <c r="W6" s="20">
        <f t="shared" si="3"/>
        <v>3.69</v>
      </c>
      <c r="X6" s="20">
        <f t="shared" si="3"/>
        <v>509.21</v>
      </c>
      <c r="Y6" s="21" t="str">
        <f>IF(Y7="",NA(),Y7)</f>
        <v>-</v>
      </c>
      <c r="Z6" s="21" t="str">
        <f t="shared" ref="Z6:AH6" si="4">IF(Z7="",NA(),Z7)</f>
        <v>-</v>
      </c>
      <c r="AA6" s="21">
        <f t="shared" si="4"/>
        <v>100</v>
      </c>
      <c r="AB6" s="21">
        <f t="shared" si="4"/>
        <v>100.88</v>
      </c>
      <c r="AC6" s="21">
        <f t="shared" si="4"/>
        <v>105.1</v>
      </c>
      <c r="AD6" s="21" t="str">
        <f t="shared" si="4"/>
        <v>-</v>
      </c>
      <c r="AE6" s="21" t="str">
        <f t="shared" si="4"/>
        <v>-</v>
      </c>
      <c r="AF6" s="21">
        <f t="shared" si="4"/>
        <v>96.05</v>
      </c>
      <c r="AG6" s="21">
        <f t="shared" si="4"/>
        <v>99.03</v>
      </c>
      <c r="AH6" s="21">
        <f t="shared" si="4"/>
        <v>100.41</v>
      </c>
      <c r="AI6" s="20" t="str">
        <f>IF(AI7="","",IF(AI7="-","【-】","【"&amp;SUBSTITUTE(TEXT(AI7,"#,##0.00"),"-","△")&amp;"】"))</f>
        <v>【98.81】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123.82</v>
      </c>
      <c r="AR6" s="21">
        <f t="shared" si="5"/>
        <v>74.239999999999995</v>
      </c>
      <c r="AS6" s="21">
        <f t="shared" si="5"/>
        <v>83.92</v>
      </c>
      <c r="AT6" s="20" t="str">
        <f>IF(AT7="","",IF(AT7="-","【-】","【"&amp;SUBSTITUTE(TEXT(AT7,"#,##0.00"),"-","△")&amp;"】"))</f>
        <v>【102.81】</v>
      </c>
      <c r="AU6" s="21" t="str">
        <f>IF(AU7="",NA(),AU7)</f>
        <v>-</v>
      </c>
      <c r="AV6" s="21" t="str">
        <f t="shared" ref="AV6:BD6" si="6">IF(AV7="",NA(),AV7)</f>
        <v>-</v>
      </c>
      <c r="AW6" s="21">
        <f t="shared" si="6"/>
        <v>48.07</v>
      </c>
      <c r="AX6" s="21">
        <f t="shared" si="6"/>
        <v>113.27</v>
      </c>
      <c r="AY6" s="21">
        <f t="shared" si="6"/>
        <v>142.81</v>
      </c>
      <c r="AZ6" s="21" t="str">
        <f t="shared" si="6"/>
        <v>-</v>
      </c>
      <c r="BA6" s="21" t="str">
        <f t="shared" si="6"/>
        <v>-</v>
      </c>
      <c r="BB6" s="21">
        <f t="shared" si="6"/>
        <v>89.72</v>
      </c>
      <c r="BC6" s="21">
        <f t="shared" si="6"/>
        <v>100.47</v>
      </c>
      <c r="BD6" s="21">
        <f t="shared" si="6"/>
        <v>122.71</v>
      </c>
      <c r="BE6" s="20" t="str">
        <f>IF(BE7="","",IF(BE7="-","【-】","【"&amp;SUBSTITUTE(TEXT(BE7,"#,##0.00"),"-","△")&amp;"】"))</f>
        <v>【112.20】</v>
      </c>
      <c r="BF6" s="21" t="str">
        <f>IF(BF7="",NA(),BF7)</f>
        <v>-</v>
      </c>
      <c r="BG6" s="21" t="str">
        <f t="shared" ref="BG6:BO6" si="7">IF(BG7="",NA(),BG7)</f>
        <v>-</v>
      </c>
      <c r="BH6" s="21">
        <f t="shared" si="7"/>
        <v>1961.17</v>
      </c>
      <c r="BI6" s="21">
        <f t="shared" si="7"/>
        <v>1917.1</v>
      </c>
      <c r="BJ6" s="21">
        <f t="shared" si="7"/>
        <v>1814.09</v>
      </c>
      <c r="BK6" s="21" t="str">
        <f t="shared" si="7"/>
        <v>-</v>
      </c>
      <c r="BL6" s="21" t="str">
        <f t="shared" si="7"/>
        <v>-</v>
      </c>
      <c r="BM6" s="21">
        <f t="shared" si="7"/>
        <v>270.57</v>
      </c>
      <c r="BN6" s="21">
        <f t="shared" si="7"/>
        <v>294.27</v>
      </c>
      <c r="BO6" s="21">
        <f t="shared" si="7"/>
        <v>294.08999999999997</v>
      </c>
      <c r="BP6" s="20" t="str">
        <f>IF(BP7="","",IF(BP7="-","【-】","【"&amp;SUBSTITUTE(TEXT(BP7,"#,##0.00"),"-","△")&amp;"】"))</f>
        <v>【310.14】</v>
      </c>
      <c r="BQ6" s="21" t="str">
        <f>IF(BQ7="",NA(),BQ7)</f>
        <v>-</v>
      </c>
      <c r="BR6" s="21" t="str">
        <f t="shared" ref="BR6:BZ6" si="8">IF(BR7="",NA(),BR7)</f>
        <v>-</v>
      </c>
      <c r="BS6" s="21">
        <f t="shared" si="8"/>
        <v>43.88</v>
      </c>
      <c r="BT6" s="21">
        <f t="shared" si="8"/>
        <v>41.93</v>
      </c>
      <c r="BU6" s="21">
        <f t="shared" si="8"/>
        <v>39.369999999999997</v>
      </c>
      <c r="BV6" s="21" t="str">
        <f t="shared" si="8"/>
        <v>-</v>
      </c>
      <c r="BW6" s="21" t="str">
        <f t="shared" si="8"/>
        <v>-</v>
      </c>
      <c r="BX6" s="21">
        <f t="shared" si="8"/>
        <v>62.5</v>
      </c>
      <c r="BY6" s="21">
        <f t="shared" si="8"/>
        <v>60.59</v>
      </c>
      <c r="BZ6" s="21">
        <f t="shared" si="8"/>
        <v>60</v>
      </c>
      <c r="CA6" s="20" t="str">
        <f>IF(CA7="","",IF(CA7="-","【-】","【"&amp;SUBSTITUTE(TEXT(CA7,"#,##0.00"),"-","△")&amp;"】"))</f>
        <v>【57.71】</v>
      </c>
      <c r="CB6" s="21" t="str">
        <f>IF(CB7="",NA(),CB7)</f>
        <v>-</v>
      </c>
      <c r="CC6" s="21" t="str">
        <f t="shared" ref="CC6:CK6" si="9">IF(CC7="",NA(),CC7)</f>
        <v>-</v>
      </c>
      <c r="CD6" s="21">
        <f t="shared" si="9"/>
        <v>323.27999999999997</v>
      </c>
      <c r="CE6" s="21">
        <f t="shared" si="9"/>
        <v>338.62</v>
      </c>
      <c r="CF6" s="21">
        <f t="shared" si="9"/>
        <v>359.87</v>
      </c>
      <c r="CG6" s="21" t="str">
        <f t="shared" si="9"/>
        <v>-</v>
      </c>
      <c r="CH6" s="21" t="str">
        <f t="shared" si="9"/>
        <v>-</v>
      </c>
      <c r="CI6" s="21">
        <f t="shared" si="9"/>
        <v>269.33</v>
      </c>
      <c r="CJ6" s="21">
        <f t="shared" si="9"/>
        <v>280.23</v>
      </c>
      <c r="CK6" s="21">
        <f t="shared" si="9"/>
        <v>282.70999999999998</v>
      </c>
      <c r="CL6" s="20" t="str">
        <f>IF(CL7="","",IF(CL7="-","【-】","【"&amp;SUBSTITUTE(TEXT(CL7,"#,##0.00"),"-","△")&amp;"】"))</f>
        <v>【286.17】</v>
      </c>
      <c r="CM6" s="21" t="str">
        <f>IF(CM7="",NA(),CM7)</f>
        <v>-</v>
      </c>
      <c r="CN6" s="21" t="str">
        <f t="shared" ref="CN6:CV6" si="10">IF(CN7="",NA(),CN7)</f>
        <v>-</v>
      </c>
      <c r="CO6" s="21">
        <f t="shared" si="10"/>
        <v>46.95</v>
      </c>
      <c r="CP6" s="21">
        <f t="shared" si="10"/>
        <v>46.48</v>
      </c>
      <c r="CQ6" s="21">
        <f t="shared" si="10"/>
        <v>52.54</v>
      </c>
      <c r="CR6" s="21" t="str">
        <f t="shared" si="10"/>
        <v>-</v>
      </c>
      <c r="CS6" s="21" t="str">
        <f t="shared" si="10"/>
        <v>-</v>
      </c>
      <c r="CT6" s="21">
        <f t="shared" si="10"/>
        <v>59.64</v>
      </c>
      <c r="CU6" s="21">
        <f t="shared" si="10"/>
        <v>58.19</v>
      </c>
      <c r="CV6" s="21">
        <f t="shared" si="10"/>
        <v>56.52</v>
      </c>
      <c r="CW6" s="20" t="str">
        <f>IF(CW7="","",IF(CW7="-","【-】","【"&amp;SUBSTITUTE(TEXT(CW7,"#,##0.00"),"-","△")&amp;"】"))</f>
        <v>【56.80】</v>
      </c>
      <c r="CX6" s="21" t="str">
        <f>IF(CX7="",NA(),CX7)</f>
        <v>-</v>
      </c>
      <c r="CY6" s="21" t="str">
        <f t="shared" ref="CY6:DG6" si="11">IF(CY7="",NA(),CY7)</f>
        <v>-</v>
      </c>
      <c r="CZ6" s="21">
        <f t="shared" si="11"/>
        <v>100</v>
      </c>
      <c r="DA6" s="21">
        <f t="shared" si="11"/>
        <v>100</v>
      </c>
      <c r="DB6" s="21">
        <f t="shared" si="11"/>
        <v>100</v>
      </c>
      <c r="DC6" s="21" t="str">
        <f t="shared" si="11"/>
        <v>-</v>
      </c>
      <c r="DD6" s="21" t="str">
        <f t="shared" si="11"/>
        <v>-</v>
      </c>
      <c r="DE6" s="21">
        <f t="shared" si="11"/>
        <v>90.63</v>
      </c>
      <c r="DF6" s="21">
        <f t="shared" si="11"/>
        <v>87.8</v>
      </c>
      <c r="DG6" s="21">
        <f t="shared" si="11"/>
        <v>88.43</v>
      </c>
      <c r="DH6" s="20" t="str">
        <f>IF(DH7="","",IF(DH7="-","【-】","【"&amp;SUBSTITUTE(TEXT(DH7,"#,##0.00"),"-","△")&amp;"】"))</f>
        <v>【83.38】</v>
      </c>
      <c r="DI6" s="21" t="str">
        <f>IF(DI7="",NA(),DI7)</f>
        <v>-</v>
      </c>
      <c r="DJ6" s="21" t="str">
        <f t="shared" ref="DJ6:DR6" si="12">IF(DJ7="",NA(),DJ7)</f>
        <v>-</v>
      </c>
      <c r="DK6" s="21">
        <f t="shared" si="12"/>
        <v>12.31</v>
      </c>
      <c r="DL6" s="21">
        <f t="shared" si="12"/>
        <v>10.119999999999999</v>
      </c>
      <c r="DM6" s="21">
        <f t="shared" si="12"/>
        <v>15.1</v>
      </c>
      <c r="DN6" s="21" t="str">
        <f t="shared" si="12"/>
        <v>-</v>
      </c>
      <c r="DO6" s="21" t="str">
        <f t="shared" si="12"/>
        <v>-</v>
      </c>
      <c r="DP6" s="21">
        <f t="shared" si="12"/>
        <v>23.76</v>
      </c>
      <c r="DQ6" s="21">
        <f t="shared" si="12"/>
        <v>15.74</v>
      </c>
      <c r="DR6" s="21">
        <f t="shared" si="12"/>
        <v>21.02</v>
      </c>
      <c r="DS6" s="20" t="str">
        <f>IF(DS7="","",IF(DS7="-","【-】","【"&amp;SUBSTITUTE(TEXT(DS7,"#,##0.00"),"-","△")&amp;"】"))</f>
        <v>【19.84】</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15">
      <c r="A7" s="14"/>
      <c r="B7" s="23">
        <v>2021</v>
      </c>
      <c r="C7" s="23">
        <v>152269</v>
      </c>
      <c r="D7" s="23">
        <v>46</v>
      </c>
      <c r="E7" s="23">
        <v>18</v>
      </c>
      <c r="F7" s="23">
        <v>0</v>
      </c>
      <c r="G7" s="23">
        <v>0</v>
      </c>
      <c r="H7" s="23" t="s">
        <v>96</v>
      </c>
      <c r="I7" s="23" t="s">
        <v>97</v>
      </c>
      <c r="J7" s="23" t="s">
        <v>98</v>
      </c>
      <c r="K7" s="23" t="s">
        <v>99</v>
      </c>
      <c r="L7" s="23" t="s">
        <v>100</v>
      </c>
      <c r="M7" s="23" t="s">
        <v>101</v>
      </c>
      <c r="N7" s="24" t="s">
        <v>102</v>
      </c>
      <c r="O7" s="24">
        <v>35.369999999999997</v>
      </c>
      <c r="P7" s="24">
        <v>3.46</v>
      </c>
      <c r="Q7" s="24">
        <v>100</v>
      </c>
      <c r="R7" s="24">
        <v>3845</v>
      </c>
      <c r="S7" s="24">
        <v>54605</v>
      </c>
      <c r="T7" s="24">
        <v>584.54999999999995</v>
      </c>
      <c r="U7" s="24">
        <v>93.41</v>
      </c>
      <c r="V7" s="24">
        <v>1879</v>
      </c>
      <c r="W7" s="24">
        <v>3.69</v>
      </c>
      <c r="X7" s="24">
        <v>509.21</v>
      </c>
      <c r="Y7" s="24" t="s">
        <v>102</v>
      </c>
      <c r="Z7" s="24" t="s">
        <v>102</v>
      </c>
      <c r="AA7" s="24">
        <v>100</v>
      </c>
      <c r="AB7" s="24">
        <v>100.88</v>
      </c>
      <c r="AC7" s="24">
        <v>105.1</v>
      </c>
      <c r="AD7" s="24" t="s">
        <v>102</v>
      </c>
      <c r="AE7" s="24" t="s">
        <v>102</v>
      </c>
      <c r="AF7" s="24">
        <v>96.05</v>
      </c>
      <c r="AG7" s="24">
        <v>99.03</v>
      </c>
      <c r="AH7" s="24">
        <v>100.41</v>
      </c>
      <c r="AI7" s="24">
        <v>98.81</v>
      </c>
      <c r="AJ7" s="24" t="s">
        <v>102</v>
      </c>
      <c r="AK7" s="24" t="s">
        <v>102</v>
      </c>
      <c r="AL7" s="24">
        <v>0</v>
      </c>
      <c r="AM7" s="24">
        <v>0</v>
      </c>
      <c r="AN7" s="24">
        <v>0</v>
      </c>
      <c r="AO7" s="24" t="s">
        <v>102</v>
      </c>
      <c r="AP7" s="24" t="s">
        <v>102</v>
      </c>
      <c r="AQ7" s="24">
        <v>123.82</v>
      </c>
      <c r="AR7" s="24">
        <v>74.239999999999995</v>
      </c>
      <c r="AS7" s="24">
        <v>83.92</v>
      </c>
      <c r="AT7" s="24">
        <v>102.81</v>
      </c>
      <c r="AU7" s="24" t="s">
        <v>102</v>
      </c>
      <c r="AV7" s="24" t="s">
        <v>102</v>
      </c>
      <c r="AW7" s="24">
        <v>48.07</v>
      </c>
      <c r="AX7" s="24">
        <v>113.27</v>
      </c>
      <c r="AY7" s="24">
        <v>142.81</v>
      </c>
      <c r="AZ7" s="24" t="s">
        <v>102</v>
      </c>
      <c r="BA7" s="24" t="s">
        <v>102</v>
      </c>
      <c r="BB7" s="24">
        <v>89.72</v>
      </c>
      <c r="BC7" s="24">
        <v>100.47</v>
      </c>
      <c r="BD7" s="24">
        <v>122.71</v>
      </c>
      <c r="BE7" s="24">
        <v>112.2</v>
      </c>
      <c r="BF7" s="24" t="s">
        <v>102</v>
      </c>
      <c r="BG7" s="24" t="s">
        <v>102</v>
      </c>
      <c r="BH7" s="24">
        <v>1961.17</v>
      </c>
      <c r="BI7" s="24">
        <v>1917.1</v>
      </c>
      <c r="BJ7" s="24">
        <v>1814.09</v>
      </c>
      <c r="BK7" s="24" t="s">
        <v>102</v>
      </c>
      <c r="BL7" s="24" t="s">
        <v>102</v>
      </c>
      <c r="BM7" s="24">
        <v>270.57</v>
      </c>
      <c r="BN7" s="24">
        <v>294.27</v>
      </c>
      <c r="BO7" s="24">
        <v>294.08999999999997</v>
      </c>
      <c r="BP7" s="24">
        <v>310.14</v>
      </c>
      <c r="BQ7" s="24" t="s">
        <v>102</v>
      </c>
      <c r="BR7" s="24" t="s">
        <v>102</v>
      </c>
      <c r="BS7" s="24">
        <v>43.88</v>
      </c>
      <c r="BT7" s="24">
        <v>41.93</v>
      </c>
      <c r="BU7" s="24">
        <v>39.369999999999997</v>
      </c>
      <c r="BV7" s="24" t="s">
        <v>102</v>
      </c>
      <c r="BW7" s="24" t="s">
        <v>102</v>
      </c>
      <c r="BX7" s="24">
        <v>62.5</v>
      </c>
      <c r="BY7" s="24">
        <v>60.59</v>
      </c>
      <c r="BZ7" s="24">
        <v>60</v>
      </c>
      <c r="CA7" s="24">
        <v>57.71</v>
      </c>
      <c r="CB7" s="24" t="s">
        <v>102</v>
      </c>
      <c r="CC7" s="24" t="s">
        <v>102</v>
      </c>
      <c r="CD7" s="24">
        <v>323.27999999999997</v>
      </c>
      <c r="CE7" s="24">
        <v>338.62</v>
      </c>
      <c r="CF7" s="24">
        <v>359.87</v>
      </c>
      <c r="CG7" s="24" t="s">
        <v>102</v>
      </c>
      <c r="CH7" s="24" t="s">
        <v>102</v>
      </c>
      <c r="CI7" s="24">
        <v>269.33</v>
      </c>
      <c r="CJ7" s="24">
        <v>280.23</v>
      </c>
      <c r="CK7" s="24">
        <v>282.70999999999998</v>
      </c>
      <c r="CL7" s="24">
        <v>286.17</v>
      </c>
      <c r="CM7" s="24" t="s">
        <v>102</v>
      </c>
      <c r="CN7" s="24" t="s">
        <v>102</v>
      </c>
      <c r="CO7" s="24">
        <v>46.95</v>
      </c>
      <c r="CP7" s="24">
        <v>46.48</v>
      </c>
      <c r="CQ7" s="24">
        <v>52.54</v>
      </c>
      <c r="CR7" s="24" t="s">
        <v>102</v>
      </c>
      <c r="CS7" s="24" t="s">
        <v>102</v>
      </c>
      <c r="CT7" s="24">
        <v>59.64</v>
      </c>
      <c r="CU7" s="24">
        <v>58.19</v>
      </c>
      <c r="CV7" s="24">
        <v>56.52</v>
      </c>
      <c r="CW7" s="24">
        <v>56.8</v>
      </c>
      <c r="CX7" s="24" t="s">
        <v>102</v>
      </c>
      <c r="CY7" s="24" t="s">
        <v>102</v>
      </c>
      <c r="CZ7" s="24">
        <v>100</v>
      </c>
      <c r="DA7" s="24">
        <v>100</v>
      </c>
      <c r="DB7" s="24">
        <v>100</v>
      </c>
      <c r="DC7" s="24" t="s">
        <v>102</v>
      </c>
      <c r="DD7" s="24" t="s">
        <v>102</v>
      </c>
      <c r="DE7" s="24">
        <v>90.63</v>
      </c>
      <c r="DF7" s="24">
        <v>87.8</v>
      </c>
      <c r="DG7" s="24">
        <v>88.43</v>
      </c>
      <c r="DH7" s="24">
        <v>83.38</v>
      </c>
      <c r="DI7" s="24" t="s">
        <v>102</v>
      </c>
      <c r="DJ7" s="24" t="s">
        <v>102</v>
      </c>
      <c r="DK7" s="24">
        <v>12.31</v>
      </c>
      <c r="DL7" s="24">
        <v>10.119999999999999</v>
      </c>
      <c r="DM7" s="24">
        <v>15.1</v>
      </c>
      <c r="DN7" s="24" t="s">
        <v>102</v>
      </c>
      <c r="DO7" s="24" t="s">
        <v>102</v>
      </c>
      <c r="DP7" s="24">
        <v>23.76</v>
      </c>
      <c r="DQ7" s="24">
        <v>15.74</v>
      </c>
      <c r="DR7" s="24">
        <v>21.02</v>
      </c>
      <c r="DS7" s="24">
        <v>19.84</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上村　尚武</cp:lastModifiedBy>
  <cp:lastPrinted>2023-01-17T13:07:45Z</cp:lastPrinted>
  <dcterms:created xsi:type="dcterms:W3CDTF">2022-12-01T01:41:05Z</dcterms:created>
  <dcterms:modified xsi:type="dcterms:W3CDTF">2023-01-17T13:07:46Z</dcterms:modified>
  <cp:category/>
</cp:coreProperties>
</file>