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sv1115sefs\都市計画課\施設係\課外設計\生涯スポーツ\大原テニスコート電気\R5電気設備改修工事\"/>
    </mc:Choice>
  </mc:AlternateContent>
  <xr:revisionPtr revIDLastSave="0" documentId="13_ncr:1_{8B986805-1EAF-48C7-A63A-24EC3E38967D}" xr6:coauthVersionLast="47" xr6:coauthVersionMax="47" xr10:uidLastSave="{00000000-0000-0000-0000-000000000000}"/>
  <bookViews>
    <workbookView xWindow="-120" yWindow="-120" windowWidth="29040" windowHeight="15720" tabRatio="744" firstSheet="2" activeTab="3" xr2:uid="{00000000-000D-0000-FFFF-FFFF00000000}"/>
  </bookViews>
  <sheets>
    <sheet name="000000" sheetId="1" state="veryHidden" r:id="rId1"/>
    <sheet name="000001" sheetId="2" state="veryHidden" r:id="rId2"/>
    <sheet name="表紙" sheetId="35" r:id="rId3"/>
    <sheet name="総括表" sheetId="34" r:id="rId4"/>
    <sheet name="改修電気経費率" sheetId="17" state="hidden" r:id="rId5"/>
    <sheet name="機械経費率" sheetId="18" state="hidden" r:id="rId6"/>
    <sheet name="大項目" sheetId="47" r:id="rId7"/>
    <sheet name="細目別内訳書" sheetId="64" r:id="rId8"/>
    <sheet name="別紙明細書" sheetId="5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K" localSheetId="4">[1]表紙!#REF!</definedName>
    <definedName name="_1K" localSheetId="5">[1]表紙!#REF!</definedName>
    <definedName name="_Fill" localSheetId="4" hidden="1">[2]ガラリ!#REF!</definedName>
    <definedName name="_Fill" localSheetId="5" hidden="1">[2]ガラリ!#REF!</definedName>
    <definedName name="_Fill" localSheetId="3" hidden="1">[2]ガラリ!#REF!</definedName>
    <definedName name="_Fill" localSheetId="8" hidden="1">[2]ガラリ!#REF!</definedName>
    <definedName name="_Fill" hidden="1">[2]ガラリ!#REF!</definedName>
    <definedName name="_xlnm._FilterDatabase" localSheetId="7" hidden="1">細目別内訳書!$K$1:$K$93</definedName>
    <definedName name="_xlnm._FilterDatabase" localSheetId="3" hidden="1">総括表!#REF!</definedName>
    <definedName name="_xlnm._FilterDatabase" localSheetId="6" hidden="1">大項目!#REF!</definedName>
    <definedName name="_xlnm._FilterDatabase" localSheetId="8" hidden="1">別紙明細書!#REF!</definedName>
    <definedName name="_Order1" hidden="1">255</definedName>
    <definedName name="_Order2" hidden="1">0</definedName>
    <definedName name="_PPAG">[3]造成工事!$C$9</definedName>
    <definedName name="\R" localSheetId="4">[4]複合単価!#REF!</definedName>
    <definedName name="\R" localSheetId="5">[4]複合単価!#REF!</definedName>
    <definedName name="\S" localSheetId="4">[4]複合単価!#REF!</definedName>
    <definedName name="\S" localSheetId="5">[4]複合単価!#REF!</definedName>
    <definedName name="\T" localSheetId="4">[4]複合単価!#REF!</definedName>
    <definedName name="\T" localSheetId="5">[4]複合単価!#REF!</definedName>
    <definedName name="\U" localSheetId="4">[4]複合単価!#REF!</definedName>
    <definedName name="\U" localSheetId="5">[4]複合単価!#REF!</definedName>
    <definedName name="\V" localSheetId="4">[4]複合単価!#REF!</definedName>
    <definedName name="\V" localSheetId="5">[4]複合単価!#REF!</definedName>
    <definedName name="\W" localSheetId="4">[4]複合単価!#REF!</definedName>
    <definedName name="\W" localSheetId="5">[4]複合単価!#REF!</definedName>
    <definedName name="\X" localSheetId="4">[5]電灯負荷!#REF!</definedName>
    <definedName name="\X" localSheetId="5">[5]電灯負荷!#REF!</definedName>
    <definedName name="\Y" localSheetId="4">[4]複合単価!#REF!</definedName>
    <definedName name="\Y" localSheetId="5">[4]複合単価!#REF!</definedName>
    <definedName name="\複単" localSheetId="4">[2]ガラリ!#REF!</definedName>
    <definedName name="\複単" localSheetId="5">[2]ガラリ!#REF!</definedName>
    <definedName name="aaa" localSheetId="4">[6]細目!#REF!</definedName>
    <definedName name="aaa" localSheetId="5">[6]細目!#REF!</definedName>
    <definedName name="aaaaAaa" localSheetId="4">[6]細目!#REF!</definedName>
    <definedName name="aaaaAaa" localSheetId="5">[6]細目!#REF!</definedName>
    <definedName name="AB1601..AB1602_" localSheetId="4">[2]ガラリ!#REF!</definedName>
    <definedName name="AB1601..AB1602_" localSheetId="5">[2]ガラリ!#REF!</definedName>
    <definedName name="Criteria1" localSheetId="4">#REF!</definedName>
    <definedName name="Criteria1" localSheetId="5">#REF!</definedName>
    <definedName name="D" localSheetId="4">#REF!</definedName>
    <definedName name="D" localSheetId="5">#REF!</definedName>
    <definedName name="DDD" localSheetId="4">#REF!</definedName>
    <definedName name="DDD" localSheetId="5">#REF!</definedName>
    <definedName name="de" localSheetId="4">#REF!</definedName>
    <definedName name="de" localSheetId="5">#REF!</definedName>
    <definedName name="e" localSheetId="4">#REF!</definedName>
    <definedName name="e" localSheetId="5">#REF!</definedName>
    <definedName name="EE" localSheetId="4">#REF!</definedName>
    <definedName name="EE" localSheetId="5">#REF!</definedName>
    <definedName name="ew" localSheetId="4">#REF!</definedName>
    <definedName name="ew" localSheetId="5">#REF!</definedName>
    <definedName name="Extract5" localSheetId="4">[7]細目!#REF!</definedName>
    <definedName name="Extract5" localSheetId="5">[7]細目!#REF!</definedName>
    <definedName name="GAI" localSheetId="4">#REF!</definedName>
    <definedName name="GAI" localSheetId="5">#REF!</definedName>
    <definedName name="gai_2" localSheetId="4">#REF!</definedName>
    <definedName name="gai_2" localSheetId="5">#REF!</definedName>
    <definedName name="gh" localSheetId="4">#REF!</definedName>
    <definedName name="gh" localSheetId="5">#REF!</definedName>
    <definedName name="ＧＨＰ_掛率" localSheetId="4">#REF!</definedName>
    <definedName name="ＧＨＰ_掛率" localSheetId="5">#REF!</definedName>
    <definedName name="h" localSheetId="4">#REF!</definedName>
    <definedName name="h" localSheetId="5">#REF!</definedName>
    <definedName name="ii" localSheetId="4">#REF!</definedName>
    <definedName name="ii" localSheetId="5">#REF!</definedName>
    <definedName name="ｋａ" localSheetId="4">#REF!</definedName>
    <definedName name="ｋａ" localSheetId="5">#REF!</definedName>
    <definedName name="ki" localSheetId="4">#REF!</definedName>
    <definedName name="ki" localSheetId="5">#REF!</definedName>
    <definedName name="Kingaku_data" localSheetId="4">#REF!</definedName>
    <definedName name="Kingaku_data" localSheetId="5">#REF!</definedName>
    <definedName name="KOU" localSheetId="4">#REF!</definedName>
    <definedName name="KOU" localSheetId="5">#REF!</definedName>
    <definedName name="kou_2" localSheetId="4">#REF!</definedName>
    <definedName name="kou_2" localSheetId="5">#REF!</definedName>
    <definedName name="ｌ" localSheetId="4">#REF!</definedName>
    <definedName name="ｌ" localSheetId="5">#REF!</definedName>
    <definedName name="ＬＰＧ関連機器__掛率" localSheetId="4">#REF!</definedName>
    <definedName name="ＬＰＧ関連機器__掛率" localSheetId="5">#REF!</definedName>
    <definedName name="m" localSheetId="4">#REF!</definedName>
    <definedName name="m" localSheetId="5">#REF!</definedName>
    <definedName name="m_2" localSheetId="4">#REF!</definedName>
    <definedName name="m_2" localSheetId="5">#REF!</definedName>
    <definedName name="miz" localSheetId="4">#REF!</definedName>
    <definedName name="miz" localSheetId="5">#REF!</definedName>
    <definedName name="MIZU" localSheetId="4">#REF!</definedName>
    <definedName name="MIZU" localSheetId="5">#REF!</definedName>
    <definedName name="mizu_2" localSheetId="4">#REF!</definedName>
    <definedName name="mizu_2" localSheetId="5">#REF!</definedName>
    <definedName name="NAI" localSheetId="4">#REF!</definedName>
    <definedName name="NAI" localSheetId="5">#REF!</definedName>
    <definedName name="nai_2" localSheetId="4">#REF!</definedName>
    <definedName name="nai_2" localSheetId="5">#REF!</definedName>
    <definedName name="ｐ" localSheetId="4">#REF!</definedName>
    <definedName name="ｐ" localSheetId="5">#REF!</definedName>
    <definedName name="Parea">[8]調書表紙!$B$2:$L$20</definedName>
    <definedName name="_xlnm.Print_Area" localSheetId="4">改修電気経費率!$A$1:$I$35</definedName>
    <definedName name="_xlnm.Print_Area" localSheetId="5">機械経費率!$A$1:$I$35</definedName>
    <definedName name="_xlnm.Print_Area" localSheetId="7">細目別内訳書!$A$1:$K$93</definedName>
    <definedName name="_xlnm.Print_Area" localSheetId="3">総括表!$A$1:$J$22</definedName>
    <definedName name="_xlnm.Print_Area" localSheetId="6">大項目!$A$1:$K$23</definedName>
    <definedName name="_xlnm.Print_Area" localSheetId="2">表紙!$A$1:$P$29</definedName>
    <definedName name="_xlnm.Print_Area" localSheetId="8">別紙明細書!$A$1:$K$120</definedName>
    <definedName name="_xlnm.Print_Area">#REF!</definedName>
    <definedName name="PRINT_AREA_MI" localSheetId="4">#REF!</definedName>
    <definedName name="PRINT_AREA_MI" localSheetId="5">#REF!</definedName>
    <definedName name="pu" localSheetId="4">#REF!</definedName>
    <definedName name="pu" localSheetId="5">#REF!</definedName>
    <definedName name="Ｑ" localSheetId="4">#REF!</definedName>
    <definedName name="Ｑ" localSheetId="5">#REF!</definedName>
    <definedName name="_xlnm.Recorder" localSheetId="4">#REF!</definedName>
    <definedName name="_xlnm.Recorder" localSheetId="5">#REF!</definedName>
    <definedName name="Recorder1" localSheetId="4">#REF!</definedName>
    <definedName name="Recorder1" localSheetId="5">#REF!</definedName>
    <definedName name="s" localSheetId="4">#REF!</definedName>
    <definedName name="s" localSheetId="5">#REF!</definedName>
    <definedName name="sa" localSheetId="4">#REF!</definedName>
    <definedName name="sa" localSheetId="5">#REF!</definedName>
    <definedName name="Sai_kingaku" localSheetId="4">#REF!</definedName>
    <definedName name="Sai_kingaku" localSheetId="5">#REF!</definedName>
    <definedName name="sen" localSheetId="4">#REF!</definedName>
    <definedName name="sen" localSheetId="5">#REF!</definedName>
    <definedName name="shiki" localSheetId="4">#REF!</definedName>
    <definedName name="shiki" localSheetId="5">#REF!</definedName>
    <definedName name="so" localSheetId="4">#REF!</definedName>
    <definedName name="so" localSheetId="5">#REF!</definedName>
    <definedName name="SONO1" localSheetId="4">#REF!</definedName>
    <definedName name="SONO1" localSheetId="5">#REF!</definedName>
    <definedName name="SONO2" localSheetId="4">[9]細目!#REF!</definedName>
    <definedName name="SONO2" localSheetId="5">[9]細目!#REF!</definedName>
    <definedName name="SONO3" localSheetId="4">#REF!</definedName>
    <definedName name="SONO3" localSheetId="5">#REF!</definedName>
    <definedName name="SONO6" localSheetId="4">#REF!</definedName>
    <definedName name="SONO6" localSheetId="5">#REF!</definedName>
    <definedName name="soukatuhyou" localSheetId="4">#REF!</definedName>
    <definedName name="soukatuhyou" localSheetId="5">#REF!</definedName>
    <definedName name="ss" localSheetId="4">#REF!</definedName>
    <definedName name="ss" localSheetId="5">#REF!</definedName>
    <definedName name="u" localSheetId="4">#REF!</definedName>
    <definedName name="u" localSheetId="5">#REF!</definedName>
    <definedName name="uu" localSheetId="4">#REF!</definedName>
    <definedName name="uu" localSheetId="5">#REF!</definedName>
    <definedName name="ｖ" localSheetId="4">#REF!</definedName>
    <definedName name="ｖ" localSheetId="5">#REF!</definedName>
    <definedName name="w" localSheetId="4">#REF!</definedName>
    <definedName name="w" localSheetId="5">#REF!</definedName>
    <definedName name="x">[10]総括表合計!$C$14</definedName>
    <definedName name="xx">[11]総括表合計!$C$14</definedName>
    <definedName name="Z_2EADE489_E09E_461D_94D4_FA55C55BE337_.wvu.FilterData" localSheetId="7" hidden="1">細目別内訳書!#REF!</definedName>
    <definedName name="Z_2EADE489_E09E_461D_94D4_FA55C55BE337_.wvu.FilterData" localSheetId="3" hidden="1">総括表!#REF!</definedName>
    <definedName name="Z_2EADE489_E09E_461D_94D4_FA55C55BE337_.wvu.FilterData" localSheetId="6" hidden="1">大項目!#REF!</definedName>
    <definedName name="Z_2EADE489_E09E_461D_94D4_FA55C55BE337_.wvu.FilterData" localSheetId="8" hidden="1">別紙明細書!#REF!</definedName>
    <definedName name="Z_2EADE489_E09E_461D_94D4_FA55C55BE337_.wvu.PrintArea" localSheetId="7" hidden="1">細目別内訳書!#REF!</definedName>
    <definedName name="Z_2EADE489_E09E_461D_94D4_FA55C55BE337_.wvu.PrintArea" localSheetId="3" hidden="1">総括表!#REF!</definedName>
    <definedName name="Z_2EADE489_E09E_461D_94D4_FA55C55BE337_.wvu.PrintArea" localSheetId="6" hidden="1">大項目!#REF!</definedName>
    <definedName name="Z_2EADE489_E09E_461D_94D4_FA55C55BE337_.wvu.PrintArea" localSheetId="8" hidden="1">別紙明細書!#REF!</definedName>
    <definedName name="Z_36A7B946_08AE_4E0C_9BE1_94B669BAAE6F_.wvu.FilterData" localSheetId="7" hidden="1">細目別内訳書!#REF!</definedName>
    <definedName name="Z_36A7B946_08AE_4E0C_9BE1_94B669BAAE6F_.wvu.FilterData" localSheetId="3" hidden="1">総括表!#REF!</definedName>
    <definedName name="Z_36A7B946_08AE_4E0C_9BE1_94B669BAAE6F_.wvu.FilterData" localSheetId="6" hidden="1">大項目!#REF!</definedName>
    <definedName name="Z_36A7B946_08AE_4E0C_9BE1_94B669BAAE6F_.wvu.FilterData" localSheetId="8" hidden="1">別紙明細書!#REF!</definedName>
    <definedName name="Z_59E94BE1_BB18_445A_A475_D5A32A79431F_.wvu.FilterData" localSheetId="7" hidden="1">細目別内訳書!#REF!</definedName>
    <definedName name="Z_59E94BE1_BB18_445A_A475_D5A32A79431F_.wvu.FilterData" localSheetId="3" hidden="1">総括表!#REF!</definedName>
    <definedName name="Z_59E94BE1_BB18_445A_A475_D5A32A79431F_.wvu.FilterData" localSheetId="6" hidden="1">大項目!#REF!</definedName>
    <definedName name="Z_59E94BE1_BB18_445A_A475_D5A32A79431F_.wvu.FilterData" localSheetId="8" hidden="1">別紙明細書!#REF!</definedName>
    <definedName name="Z_59E94BE1_BB18_445A_A475_D5A32A79431F_.wvu.PrintArea" localSheetId="7" hidden="1">細目別内訳書!#REF!</definedName>
    <definedName name="Z_59E94BE1_BB18_445A_A475_D5A32A79431F_.wvu.PrintArea" localSheetId="3" hidden="1">総括表!#REF!</definedName>
    <definedName name="Z_59E94BE1_BB18_445A_A475_D5A32A79431F_.wvu.PrintArea" localSheetId="6" hidden="1">大項目!#REF!</definedName>
    <definedName name="Z_59E94BE1_BB18_445A_A475_D5A32A79431F_.wvu.PrintArea" localSheetId="8" hidden="1">別紙明細書!#REF!</definedName>
    <definedName name="Z_9F584B24_3903_4CF8_9E87_5C60ED822EA7_.wvu.FilterData" localSheetId="7" hidden="1">細目別内訳書!#REF!</definedName>
    <definedName name="Z_9F584B24_3903_4CF8_9E87_5C60ED822EA7_.wvu.FilterData" localSheetId="3" hidden="1">総括表!#REF!</definedName>
    <definedName name="Z_9F584B24_3903_4CF8_9E87_5C60ED822EA7_.wvu.FilterData" localSheetId="6" hidden="1">大項目!#REF!</definedName>
    <definedName name="Z_9F584B24_3903_4CF8_9E87_5C60ED822EA7_.wvu.FilterData" localSheetId="8" hidden="1">別紙明細書!#REF!</definedName>
    <definedName name="Z_C94E8CD0_C796_4CF8_AE7E_BBCEC4190FCC_.wvu.FilterData" localSheetId="7" hidden="1">細目別内訳書!#REF!</definedName>
    <definedName name="Z_C94E8CD0_C796_4CF8_AE7E_BBCEC4190FCC_.wvu.FilterData" localSheetId="3" hidden="1">総括表!#REF!</definedName>
    <definedName name="Z_C94E8CD0_C796_4CF8_AE7E_BBCEC4190FCC_.wvu.FilterData" localSheetId="6" hidden="1">大項目!#REF!</definedName>
    <definedName name="Z_C94E8CD0_C796_4CF8_AE7E_BBCEC4190FCC_.wvu.FilterData" localSheetId="8" hidden="1">別紙明細書!#REF!</definedName>
    <definedName name="Z_C94E8CD0_C796_4CF8_AE7E_BBCEC4190FCC_.wvu.PrintArea" localSheetId="7" hidden="1">細目別内訳書!#REF!</definedName>
    <definedName name="Z_C94E8CD0_C796_4CF8_AE7E_BBCEC4190FCC_.wvu.PrintArea" localSheetId="3" hidden="1">総括表!#REF!</definedName>
    <definedName name="Z_C94E8CD0_C796_4CF8_AE7E_BBCEC4190FCC_.wvu.PrintArea" localSheetId="6" hidden="1">大項目!#REF!</definedName>
    <definedName name="Z_C94E8CD0_C796_4CF8_AE7E_BBCEC4190FCC_.wvu.PrintArea" localSheetId="8" hidden="1">別紙明細書!#REF!</definedName>
    <definedName name="あああ" localSheetId="4">[4]複合単価!#REF!</definedName>
    <definedName name="あああ" localSheetId="5">[4]複合単価!#REF!</definedName>
    <definedName name="ｲ" localSheetId="4">#REF!</definedName>
    <definedName name="ｲ" localSheetId="5">#REF!</definedName>
    <definedName name="い" localSheetId="4">#REF!</definedName>
    <definedName name="い" localSheetId="5">#REF!</definedName>
    <definedName name="い_2" localSheetId="4">#REF!</definedName>
    <definedName name="い_2" localSheetId="5">#REF!</definedName>
    <definedName name="いち" localSheetId="4">#REF!</definedName>
    <definedName name="いち" localSheetId="5">#REF!</definedName>
    <definedName name="ｳ" localSheetId="4">#REF!</definedName>
    <definedName name="ｳ" localSheetId="5">#REF!</definedName>
    <definedName name="う" localSheetId="4">#REF!</definedName>
    <definedName name="う" localSheetId="5">#REF!</definedName>
    <definedName name="う_2" localSheetId="4">#REF!</definedName>
    <definedName name="う_2" localSheetId="5">#REF!</definedName>
    <definedName name="ｴ" localSheetId="4">#REF!</definedName>
    <definedName name="ｴ" localSheetId="5">#REF!</definedName>
    <definedName name="え" localSheetId="4">#REF!</definedName>
    <definedName name="え" localSheetId="5">#REF!</definedName>
    <definedName name="ｵ" localSheetId="4">#REF!</definedName>
    <definedName name="ｵ" localSheetId="5">#REF!</definedName>
    <definedName name="お" localSheetId="4">#REF!</definedName>
    <definedName name="お" localSheetId="5">#REF!</definedName>
    <definedName name="ｶ" localSheetId="4">#REF!</definedName>
    <definedName name="ｶ" localSheetId="5">#REF!</definedName>
    <definedName name="か" localSheetId="4">#REF!</definedName>
    <definedName name="か" localSheetId="5">#REF!</definedName>
    <definedName name="がい" localSheetId="4">#REF!</definedName>
    <definedName name="がい" localSheetId="5">#REF!</definedName>
    <definedName name="き" localSheetId="4">#REF!</definedName>
    <definedName name="き" localSheetId="5">#REF!</definedName>
    <definedName name="く１" localSheetId="4">#REF!</definedName>
    <definedName name="く１" localSheetId="5">#REF!</definedName>
    <definedName name="く２" localSheetId="4">#REF!</definedName>
    <definedName name="く２" localSheetId="5">#REF!</definedName>
    <definedName name="こう" localSheetId="4">#REF!</definedName>
    <definedName name="こう" localSheetId="5">#REF!</definedName>
    <definedName name="さ">[12]総括表合計!$C$13</definedName>
    <definedName name="しかい" localSheetId="4">#REF!</definedName>
    <definedName name="しかい" localSheetId="5">#REF!</definedName>
    <definedName name="しき" localSheetId="4">#REF!</definedName>
    <definedName name="しき" localSheetId="5">#REF!</definedName>
    <definedName name="しひじょあ" localSheetId="4">#REF!</definedName>
    <definedName name="しひじょあ" localSheetId="5">#REF!</definedName>
    <definedName name="しん" localSheetId="4">#REF!</definedName>
    <definedName name="しん" localSheetId="5">#REF!</definedName>
    <definedName name="ぞ" localSheetId="4">#REF!</definedName>
    <definedName name="ぞ" localSheetId="5">#REF!</definedName>
    <definedName name="そかつ" localSheetId="4">#REF!</definedName>
    <definedName name="そかつ" localSheetId="5">#REF!</definedName>
    <definedName name="ﾀｲﾄﾙ行" localSheetId="4">[13]種目別!#REF!</definedName>
    <definedName name="ﾀｲﾄﾙ行" localSheetId="5">[13]種目別!#REF!</definedName>
    <definedName name="ダンパー_掛率" localSheetId="4">#REF!</definedName>
    <definedName name="ダンパー_掛率" localSheetId="5">#REF!</definedName>
    <definedName name="ない" localSheetId="4">#REF!</definedName>
    <definedName name="ない" localSheetId="5">#REF!</definedName>
    <definedName name="ないお" localSheetId="4">#REF!</definedName>
    <definedName name="ないお" localSheetId="5">#REF!</definedName>
    <definedName name="に" localSheetId="4">#REF!</definedName>
    <definedName name="に" localSheetId="5">#REF!</definedName>
    <definedName name="ﾊﾆｸﾞﾗｽｳｰﾙ３">'[14]保温歩掛(1)'!$B$198:$H$212</definedName>
    <definedName name="パネルタンク_掛率" localSheetId="4">#REF!</definedName>
    <definedName name="パネルタンク_掛率" localSheetId="5">#REF!</definedName>
    <definedName name="ﾊﾝｲｸﾞﾗｽｳｰﾙ１">'[14]保温歩掛(1)'!$B$150:$I$164</definedName>
    <definedName name="ﾊﾝｲｸﾞﾗｽｳｰﾙ２">'[14]保温歩掛(1)'!$B$174:$I$188</definedName>
    <definedName name="ﾊﾝｲｸﾞﾗｽｳｰﾙ４">'[14]保温歩掛(1)'!$B$223:$L$236</definedName>
    <definedName name="ﾊﾝｲｸﾞﾗｽｳｰﾙ５">'[14]保温歩掛(1)'!$B$246:$L$260</definedName>
    <definedName name="ﾊﾝｲｸﾞﾗｽｳｰﾙ６">'[14]保温歩掛(1)'!$B$270:$L$284</definedName>
    <definedName name="ﾊﾝｲﾛｯｸｳｰﾙ１">'[14]保温歩掛(1)'!$B$6:$I$20</definedName>
    <definedName name="ﾊﾝｲﾛｯｸｳｰﾙ２">'[14]保温歩掛(1)'!$B$30:$I$44</definedName>
    <definedName name="ﾊﾝｲﾛｯｸｳｰﾙ３">'[14]保温歩掛(1)'!$B$54:$H$68</definedName>
    <definedName name="ﾊﾝｲﾛｯｸｳｰﾙ４">'[14]保温歩掛(1)'!$B$78:$L$92</definedName>
    <definedName name="ﾊﾝｲﾛｯｸｳｰﾙ５">'[14]保温歩掛(1)'!$B$102:$L$116</definedName>
    <definedName name="ﾊﾝｲﾛｯｸｳｰﾙ６">'[14]保温歩掛(1)'!$B$126:$L$140</definedName>
    <definedName name="ひで" localSheetId="4">#REF!</definedName>
    <definedName name="ひで" localSheetId="5">#REF!</definedName>
    <definedName name="ました" localSheetId="4">#REF!</definedName>
    <definedName name="ました" localSheetId="5">#REF!</definedName>
    <definedName name="み" localSheetId="4">#REF!</definedName>
    <definedName name="み" localSheetId="5">#REF!</definedName>
    <definedName name="みず" localSheetId="4">#REF!</definedName>
    <definedName name="みず" localSheetId="5">#REF!</definedName>
    <definedName name="みずお" localSheetId="4">#REF!</definedName>
    <definedName name="みずお" localSheetId="5">#REF!</definedName>
    <definedName name="め" localSheetId="4">#REF!</definedName>
    <definedName name="め" localSheetId="5">#REF!</definedName>
    <definedName name="一式">[15]総括表合計!$C$13</definedName>
    <definedName name="衛生器具_水栓__掛率" localSheetId="4">#REF!</definedName>
    <definedName name="衛生器具_水栓__掛率" localSheetId="5">#REF!</definedName>
    <definedName name="温水器_掛率" localSheetId="4">#REF!</definedName>
    <definedName name="温水器_掛率" localSheetId="5">#REF!</definedName>
    <definedName name="器具" localSheetId="4">#REF!</definedName>
    <definedName name="器具" localSheetId="5">#REF!</definedName>
    <definedName name="機械設備">[16]衛生器具設備工事!$C$1:$C$45</definedName>
    <definedName name="機械設備工事">[16]衛生器具設備工事!$C$1:$C$45</definedName>
    <definedName name="規格">[16]衛生器具設備工事!$H$1:$H$54</definedName>
    <definedName name="給水">[16]衛生器具設備工事!$C$1:$C$45</definedName>
    <definedName name="給水工事">[16]衛生器具設備工事!$C$1:$C$45</definedName>
    <definedName name="給水設備">[16]衛生器具設備工事!$C$1:$C$93</definedName>
    <definedName name="共通費算出">[17]配管代価表!$IV$65040</definedName>
    <definedName name="共通費算出1">[17]配管代価表!$IV$60002</definedName>
    <definedName name="共通費算出3">[17]配管代価表!$IV$60001</definedName>
    <definedName name="共通費算出4">[17]配管代価表!$IV$40001</definedName>
    <definedName name="共通費算出6">[17]配管代価表!$IV$40001</definedName>
    <definedName name="共通費算出7">[17]配管代価表!$IV$20000</definedName>
    <definedName name="工事費総括表" localSheetId="4">#REF!</definedName>
    <definedName name="工事費総括表" localSheetId="5">#REF!</definedName>
    <definedName name="工事名">[18]リスト!$A$4:$A$44</definedName>
    <definedName name="式" localSheetId="4">#REF!</definedName>
    <definedName name="式" localSheetId="5">#REF!</definedName>
    <definedName name="集計" localSheetId="4">#REF!</definedName>
    <definedName name="集計" localSheetId="5">#REF!</definedName>
    <definedName name="制気口_掛率" localSheetId="4">#REF!</definedName>
    <definedName name="制気口_掛率" localSheetId="5">#REF!</definedName>
    <definedName name="総括" localSheetId="4">#REF!</definedName>
    <definedName name="総括" localSheetId="5">#REF!</definedName>
    <definedName name="総括表" localSheetId="4">#REF!</definedName>
    <definedName name="総括表" localSheetId="5">#REF!</definedName>
    <definedName name="単価">[19]GAIS2!$AR$1:$AV$210</definedName>
    <definedName name="直">[20]総括表合計!$C$13</definedName>
    <definedName name="直接工事費" localSheetId="4">#REF!</definedName>
    <definedName name="直接工事費" localSheetId="5">#REF!</definedName>
    <definedName name="電気温水器_掛率" localSheetId="4">#REF!</definedName>
    <definedName name="電気温水器_掛率" localSheetId="5">#REF!</definedName>
    <definedName name="内訳" localSheetId="4">#REF!</definedName>
    <definedName name="内訳" localSheetId="5">#REF!</definedName>
    <definedName name="比較表" localSheetId="4">#REF!</definedName>
    <definedName name="比較表" localSheetId="5">#REF!</definedName>
    <definedName name="変更">[3]造成工事!$C$9</definedName>
    <definedName name="変更工事費総括表" localSheetId="4">#REF!</definedName>
    <definedName name="変更工事費総括表" localSheetId="5">#REF!</definedName>
    <definedName name="変更総括表" localSheetId="4">#REF!</definedName>
    <definedName name="変更総括表" localSheetId="5">#REF!</definedName>
    <definedName name="膨張タンク_掛率" localSheetId="4">#REF!</definedName>
    <definedName name="膨張タンク_掛率" localSheetId="5">#REF!</definedName>
    <definedName name="明細" localSheetId="4">[9]細目!#REF!</definedName>
    <definedName name="明細" localSheetId="5">[9]細目!#REF!</definedName>
  </definedNames>
  <calcPr calcId="191029"/>
  <customWorkbookViews>
    <customWorkbookView name="  - 個人用ビュー" guid="{59E94BE1-BB18-445A-A475-D5A32A79431F}" mergeInterval="0" personalView="1" maximized="1" windowWidth="1276" windowHeight="862" activeSheetId="4"/>
    <customWorkbookView name="sinbo - 個人用ビュー" guid="{C94E8CD0-C796-4CF8-AE7E-BBCEC4190FCC}" mergeInterval="0" personalView="1" maximized="1" windowWidth="1020" windowHeight="633" activeSheetId="4"/>
    <customWorkbookView name="横山　光浩 - 個人用ビュー" guid="{36A7B946-08AE-4E0C-9BE1-94B669BAAE6F}" mergeInterval="0" personalView="1" maximized="1" windowWidth="1020" windowHeight="606" activeSheetId="4"/>
    <customWorkbookView name="ikeda - 個人用ビュー" guid="{2EADE489-E09E-461D-94D4-FA55C55BE337}" mergeInterval="0" personalView="1" xWindow="5" yWindow="24" windowWidth="1003" windowHeight="553" activeSheetId="4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7" l="1"/>
  <c r="F3" i="17" s="1"/>
  <c r="D5" i="17"/>
  <c r="D3" i="18"/>
  <c r="F3" i="18" s="1"/>
  <c r="D7" i="17" l="1"/>
  <c r="F7" i="17" s="1"/>
  <c r="D7" i="18"/>
  <c r="D9" i="17"/>
  <c r="D13" i="17" l="1"/>
  <c r="F13" i="17" s="1"/>
  <c r="D9" i="18"/>
  <c r="F7" i="18"/>
  <c r="D13" i="18" l="1"/>
  <c r="F13" i="18" s="1"/>
  <c r="D15" i="18"/>
  <c r="D19" i="18" s="1"/>
  <c r="F19" i="18" s="1"/>
  <c r="D15" i="17"/>
  <c r="D19" i="17" s="1"/>
  <c r="F19" i="17" s="1"/>
  <c r="F21" i="17" s="1"/>
  <c r="F27" i="17" s="1"/>
  <c r="F21" i="18" l="1"/>
  <c r="F27" i="18" s="1"/>
</calcChain>
</file>

<file path=xl/sharedStrings.xml><?xml version="1.0" encoding="utf-8"?>
<sst xmlns="http://schemas.openxmlformats.org/spreadsheetml/2006/main" count="532" uniqueCount="216">
  <si>
    <t>名　　　　称</t>
  </si>
  <si>
    <t>摘　　　　要</t>
  </si>
  <si>
    <t>備　　考</t>
  </si>
  <si>
    <t>金　　額</t>
  </si>
  <si>
    <t>員　数</t>
  </si>
  <si>
    <t>単位</t>
  </si>
  <si>
    <t>単　　価</t>
  </si>
  <si>
    <t>式</t>
    <rPh sb="0" eb="1">
      <t>シキ</t>
    </rPh>
    <phoneticPr fontId="10"/>
  </si>
  <si>
    <t>名　　　　称</t>
    <rPh sb="0" eb="1">
      <t>ナ</t>
    </rPh>
    <rPh sb="5" eb="6">
      <t>ショウ</t>
    </rPh>
    <phoneticPr fontId="26"/>
  </si>
  <si>
    <t>式</t>
    <rPh sb="0" eb="1">
      <t>シキ</t>
    </rPh>
    <phoneticPr fontId="26"/>
  </si>
  <si>
    <t>一般工事</t>
    <rPh sb="0" eb="2">
      <t>イッパン</t>
    </rPh>
    <rPh sb="2" eb="4">
      <t>コウジ</t>
    </rPh>
    <phoneticPr fontId="26"/>
  </si>
  <si>
    <t>調　整</t>
    <rPh sb="0" eb="1">
      <t>チョウ</t>
    </rPh>
    <rPh sb="2" eb="3">
      <t>タダシ</t>
    </rPh>
    <phoneticPr fontId="26"/>
  </si>
  <si>
    <t>決定金額</t>
    <rPh sb="0" eb="2">
      <t>ケッテイ</t>
    </rPh>
    <rPh sb="2" eb="4">
      <t>キンガク</t>
    </rPh>
    <phoneticPr fontId="26"/>
  </si>
  <si>
    <t>合　計</t>
    <rPh sb="0" eb="1">
      <t>ゴウ</t>
    </rPh>
    <rPh sb="2" eb="3">
      <t>ケイ</t>
    </rPh>
    <phoneticPr fontId="26"/>
  </si>
  <si>
    <t>単位</t>
    <rPh sb="0" eb="2">
      <t>タンイ</t>
    </rPh>
    <phoneticPr fontId="26"/>
  </si>
  <si>
    <t>備　　考</t>
    <rPh sb="0" eb="1">
      <t>ソナエ</t>
    </rPh>
    <rPh sb="3" eb="4">
      <t>コウ</t>
    </rPh>
    <phoneticPr fontId="26"/>
  </si>
  <si>
    <t>直　接　工　事　費</t>
    <rPh sb="0" eb="1">
      <t>チョク</t>
    </rPh>
    <rPh sb="2" eb="3">
      <t>セツ</t>
    </rPh>
    <rPh sb="4" eb="5">
      <t>コウ</t>
    </rPh>
    <rPh sb="6" eb="7">
      <t>コト</t>
    </rPh>
    <rPh sb="8" eb="9">
      <t>ヒ</t>
    </rPh>
    <phoneticPr fontId="26"/>
  </si>
  <si>
    <t>円</t>
    <rPh sb="0" eb="1">
      <t>エン</t>
    </rPh>
    <phoneticPr fontId="26"/>
  </si>
  <si>
    <t>共　通　仮　設　率</t>
    <rPh sb="0" eb="1">
      <t>トモ</t>
    </rPh>
    <rPh sb="2" eb="3">
      <t>ツウ</t>
    </rPh>
    <rPh sb="4" eb="5">
      <t>カリ</t>
    </rPh>
    <rPh sb="6" eb="7">
      <t>セツ</t>
    </rPh>
    <rPh sb="8" eb="9">
      <t>リツ</t>
    </rPh>
    <phoneticPr fontId="26"/>
  </si>
  <si>
    <t>％</t>
    <phoneticPr fontId="26"/>
  </si>
  <si>
    <t>共　通　仮　設　費</t>
    <rPh sb="0" eb="1">
      <t>トモ</t>
    </rPh>
    <rPh sb="2" eb="3">
      <t>ツウ</t>
    </rPh>
    <rPh sb="4" eb="5">
      <t>カリ</t>
    </rPh>
    <rPh sb="6" eb="7">
      <t>セツ</t>
    </rPh>
    <rPh sb="8" eb="9">
      <t>ヒ</t>
    </rPh>
    <phoneticPr fontId="26"/>
  </si>
  <si>
    <t>純　　工　　事　　費</t>
    <rPh sb="0" eb="1">
      <t>ジュン</t>
    </rPh>
    <rPh sb="3" eb="4">
      <t>コウ</t>
    </rPh>
    <rPh sb="6" eb="7">
      <t>コト</t>
    </rPh>
    <rPh sb="9" eb="10">
      <t>ヒ</t>
    </rPh>
    <phoneticPr fontId="26"/>
  </si>
  <si>
    <t>　　【直接工事費】　＋　【共通仮設費】</t>
    <rPh sb="3" eb="5">
      <t>チョクセツ</t>
    </rPh>
    <rPh sb="5" eb="8">
      <t>コウジヒ</t>
    </rPh>
    <rPh sb="13" eb="15">
      <t>キョウツウ</t>
    </rPh>
    <rPh sb="15" eb="17">
      <t>カセツ</t>
    </rPh>
    <rPh sb="17" eb="18">
      <t>ヒ</t>
    </rPh>
    <phoneticPr fontId="26"/>
  </si>
  <si>
    <t>現 場 管 理 費 率</t>
    <rPh sb="0" eb="1">
      <t>ウツツ</t>
    </rPh>
    <rPh sb="2" eb="3">
      <t>バ</t>
    </rPh>
    <rPh sb="4" eb="5">
      <t>カン</t>
    </rPh>
    <rPh sb="6" eb="7">
      <t>リ</t>
    </rPh>
    <rPh sb="8" eb="9">
      <t>ヒ</t>
    </rPh>
    <rPh sb="10" eb="11">
      <t>リツ</t>
    </rPh>
    <phoneticPr fontId="26"/>
  </si>
  <si>
    <t>小数点第３位を</t>
    <rPh sb="0" eb="3">
      <t>ショウスウテン</t>
    </rPh>
    <rPh sb="3" eb="4">
      <t>ダイ</t>
    </rPh>
    <rPh sb="5" eb="6">
      <t>イ</t>
    </rPh>
    <phoneticPr fontId="26"/>
  </si>
  <si>
    <t>四捨五入</t>
    <rPh sb="0" eb="4">
      <t>シシャゴニュウ</t>
    </rPh>
    <phoneticPr fontId="26"/>
  </si>
  <si>
    <t>現　場　管　理　費</t>
    <rPh sb="0" eb="1">
      <t>ウツツ</t>
    </rPh>
    <rPh sb="2" eb="3">
      <t>バ</t>
    </rPh>
    <rPh sb="4" eb="5">
      <t>カン</t>
    </rPh>
    <rPh sb="6" eb="7">
      <t>リ</t>
    </rPh>
    <rPh sb="8" eb="9">
      <t>ヒ</t>
    </rPh>
    <phoneticPr fontId="26"/>
  </si>
  <si>
    <t>工　　事　　原　　価</t>
    <rPh sb="0" eb="1">
      <t>コウ</t>
    </rPh>
    <rPh sb="3" eb="4">
      <t>コト</t>
    </rPh>
    <rPh sb="6" eb="7">
      <t>ハラ</t>
    </rPh>
    <rPh sb="9" eb="10">
      <t>アタイ</t>
    </rPh>
    <phoneticPr fontId="26"/>
  </si>
  <si>
    <t>　　【純工事費】　＋　【現場管理費】</t>
    <rPh sb="3" eb="4">
      <t>ジュン</t>
    </rPh>
    <rPh sb="4" eb="7">
      <t>コウジヒ</t>
    </rPh>
    <rPh sb="12" eb="14">
      <t>ゲンバ</t>
    </rPh>
    <rPh sb="14" eb="16">
      <t>カンリ</t>
    </rPh>
    <rPh sb="16" eb="17">
      <t>ヒ</t>
    </rPh>
    <phoneticPr fontId="26"/>
  </si>
  <si>
    <t>一 般 管 理 費 等 率</t>
    <rPh sb="0" eb="1">
      <t>イチ</t>
    </rPh>
    <rPh sb="2" eb="3">
      <t>パン</t>
    </rPh>
    <rPh sb="4" eb="5">
      <t>カン</t>
    </rPh>
    <rPh sb="6" eb="7">
      <t>リ</t>
    </rPh>
    <rPh sb="8" eb="9">
      <t>ヒ</t>
    </rPh>
    <rPh sb="10" eb="11">
      <t>トウ</t>
    </rPh>
    <rPh sb="12" eb="13">
      <t>リツ</t>
    </rPh>
    <phoneticPr fontId="26"/>
  </si>
  <si>
    <t>一　般　管　理　費</t>
    <rPh sb="0" eb="1">
      <t>イチ</t>
    </rPh>
    <rPh sb="2" eb="3">
      <t>パン</t>
    </rPh>
    <rPh sb="4" eb="5">
      <t>カン</t>
    </rPh>
    <rPh sb="6" eb="7">
      <t>リ</t>
    </rPh>
    <rPh sb="8" eb="9">
      <t>ヒ</t>
    </rPh>
    <phoneticPr fontId="26"/>
  </si>
  <si>
    <t>諸　　　経　　　費</t>
    <rPh sb="0" eb="1">
      <t>モロ</t>
    </rPh>
    <rPh sb="4" eb="5">
      <t>キョウ</t>
    </rPh>
    <rPh sb="8" eb="9">
      <t>ヒ</t>
    </rPh>
    <phoneticPr fontId="26"/>
  </si>
  <si>
    <t>　　【現場管理費】　＋　【一般管理費】</t>
    <rPh sb="3" eb="5">
      <t>ゲンバ</t>
    </rPh>
    <rPh sb="5" eb="8">
      <t>カンリヒ</t>
    </rPh>
    <rPh sb="13" eb="15">
      <t>イッパン</t>
    </rPh>
    <rPh sb="15" eb="18">
      <t>カンリヒ</t>
    </rPh>
    <phoneticPr fontId="26"/>
  </si>
  <si>
    <t>工　事　単　価</t>
    <rPh sb="0" eb="1">
      <t>コウ</t>
    </rPh>
    <rPh sb="2" eb="3">
      <t>コト</t>
    </rPh>
    <rPh sb="4" eb="5">
      <t>タン</t>
    </rPh>
    <rPh sb="6" eb="7">
      <t>アタイ</t>
    </rPh>
    <phoneticPr fontId="26"/>
  </si>
  <si>
    <t xml:space="preserve">                                                　　       -0.0608</t>
    <phoneticPr fontId="26"/>
  </si>
  <si>
    <t>　　下限　17.67％</t>
    <rPh sb="2" eb="4">
      <t>カゲン</t>
    </rPh>
    <phoneticPr fontId="26"/>
  </si>
  <si>
    <t>　　下限　3.10×　【直接工事費(千円）】</t>
    <rPh sb="2" eb="4">
      <t>カゲン</t>
    </rPh>
    <rPh sb="12" eb="14">
      <t>チョクセツ</t>
    </rPh>
    <rPh sb="14" eb="17">
      <t>コウジヒ</t>
    </rPh>
    <rPh sb="18" eb="20">
      <t>センエン</t>
    </rPh>
    <phoneticPr fontId="26"/>
  </si>
  <si>
    <t>　　下限　11.80％</t>
    <rPh sb="2" eb="4">
      <t>カゲン</t>
    </rPh>
    <phoneticPr fontId="26"/>
  </si>
  <si>
    <t>共 通 仮 設 費 及 び 諸 経 費 計 算 書 （ 改 修 電 気 設 備 工 事 ）</t>
    <rPh sb="0" eb="1">
      <t>トモ</t>
    </rPh>
    <rPh sb="2" eb="3">
      <t>ツウ</t>
    </rPh>
    <rPh sb="4" eb="5">
      <t>カリ</t>
    </rPh>
    <rPh sb="6" eb="7">
      <t>セツ</t>
    </rPh>
    <rPh sb="8" eb="9">
      <t>ヒ</t>
    </rPh>
    <rPh sb="10" eb="11">
      <t>オヨ</t>
    </rPh>
    <rPh sb="14" eb="15">
      <t>モロ</t>
    </rPh>
    <rPh sb="16" eb="17">
      <t>キョウ</t>
    </rPh>
    <rPh sb="18" eb="19">
      <t>ヒ</t>
    </rPh>
    <rPh sb="20" eb="21">
      <t>ケイ</t>
    </rPh>
    <rPh sb="22" eb="23">
      <t>ザン</t>
    </rPh>
    <rPh sb="24" eb="25">
      <t>ショ</t>
    </rPh>
    <rPh sb="28" eb="29">
      <t>アラタ</t>
    </rPh>
    <rPh sb="30" eb="31">
      <t>オサム</t>
    </rPh>
    <rPh sb="32" eb="33">
      <t>デン</t>
    </rPh>
    <rPh sb="34" eb="35">
      <t>キ</t>
    </rPh>
    <rPh sb="36" eb="37">
      <t>セツ</t>
    </rPh>
    <rPh sb="38" eb="39">
      <t>ソナエ</t>
    </rPh>
    <rPh sb="40" eb="41">
      <t>コウ</t>
    </rPh>
    <rPh sb="42" eb="43">
      <t>コト</t>
    </rPh>
    <phoneticPr fontId="26"/>
  </si>
  <si>
    <t>共 通 仮 設 費 及 び 諸 経 費 計 算 書 （ 改 修 機 械 設 備 工 事 ）</t>
    <rPh sb="0" eb="1">
      <t>トモ</t>
    </rPh>
    <rPh sb="2" eb="3">
      <t>ツウ</t>
    </rPh>
    <rPh sb="4" eb="5">
      <t>カリ</t>
    </rPh>
    <rPh sb="6" eb="7">
      <t>セツ</t>
    </rPh>
    <rPh sb="8" eb="9">
      <t>ヒ</t>
    </rPh>
    <rPh sb="10" eb="11">
      <t>オヨ</t>
    </rPh>
    <rPh sb="14" eb="15">
      <t>モロ</t>
    </rPh>
    <rPh sb="16" eb="17">
      <t>キョウ</t>
    </rPh>
    <rPh sb="18" eb="19">
      <t>ヒ</t>
    </rPh>
    <rPh sb="20" eb="21">
      <t>ケイ</t>
    </rPh>
    <rPh sb="22" eb="23">
      <t>ザン</t>
    </rPh>
    <rPh sb="24" eb="25">
      <t>ショ</t>
    </rPh>
    <rPh sb="28" eb="29">
      <t>アラタ</t>
    </rPh>
    <rPh sb="30" eb="31">
      <t>オサム</t>
    </rPh>
    <rPh sb="32" eb="33">
      <t>キ</t>
    </rPh>
    <rPh sb="34" eb="35">
      <t>カイ</t>
    </rPh>
    <rPh sb="36" eb="37">
      <t>セツ</t>
    </rPh>
    <rPh sb="38" eb="39">
      <t>ソナエ</t>
    </rPh>
    <rPh sb="40" eb="41">
      <t>コウ</t>
    </rPh>
    <rPh sb="42" eb="43">
      <t>コト</t>
    </rPh>
    <phoneticPr fontId="26"/>
  </si>
  <si>
    <t>　　【工事原価】　×　【一般管理率】</t>
    <rPh sb="3" eb="5">
      <t>コウジ</t>
    </rPh>
    <rPh sb="5" eb="7">
      <t>ゲンカ</t>
    </rPh>
    <rPh sb="12" eb="14">
      <t>イッパン</t>
    </rPh>
    <rPh sb="14" eb="16">
      <t>カンリ</t>
    </rPh>
    <rPh sb="16" eb="17">
      <t>リツ</t>
    </rPh>
    <phoneticPr fontId="26"/>
  </si>
  <si>
    <t>　　【純工事費】　×　【現場管理率】</t>
    <rPh sb="3" eb="4">
      <t>ジュン</t>
    </rPh>
    <rPh sb="4" eb="7">
      <t>コウジヒ</t>
    </rPh>
    <rPh sb="12" eb="14">
      <t>ゲンバ</t>
    </rPh>
    <rPh sb="14" eb="16">
      <t>カンリ</t>
    </rPh>
    <rPh sb="16" eb="17">
      <t>リツ</t>
    </rPh>
    <phoneticPr fontId="26"/>
  </si>
  <si>
    <t>　　【直接工事費（一般）】　×　【共通仮設費率（一般）】</t>
    <rPh sb="3" eb="5">
      <t>チョクセツ</t>
    </rPh>
    <rPh sb="5" eb="8">
      <t>コウジヒ</t>
    </rPh>
    <rPh sb="9" eb="11">
      <t>イッパン</t>
    </rPh>
    <rPh sb="17" eb="19">
      <t>キョウツウ</t>
    </rPh>
    <rPh sb="19" eb="21">
      <t>カセツ</t>
    </rPh>
    <rPh sb="21" eb="22">
      <t>ヒ</t>
    </rPh>
    <rPh sb="22" eb="23">
      <t>リツ</t>
    </rPh>
    <rPh sb="24" eb="26">
      <t>イッパン</t>
    </rPh>
    <phoneticPr fontId="26"/>
  </si>
  <si>
    <t>　　下限　15.25％</t>
    <rPh sb="2" eb="4">
      <t>カゲン</t>
    </rPh>
    <phoneticPr fontId="26"/>
  </si>
  <si>
    <t>　　下限　1.73％</t>
    <rPh sb="2" eb="4">
      <t>カゲン</t>
    </rPh>
    <phoneticPr fontId="26"/>
  </si>
  <si>
    <t>　　下限　11.20％</t>
    <rPh sb="2" eb="4">
      <t>カゲン</t>
    </rPh>
    <phoneticPr fontId="26"/>
  </si>
  <si>
    <t>科 目 別 内 訳 書</t>
    <rPh sb="0" eb="1">
      <t>カ</t>
    </rPh>
    <rPh sb="2" eb="3">
      <t>メ</t>
    </rPh>
    <rPh sb="4" eb="5">
      <t>ベツ</t>
    </rPh>
    <rPh sb="6" eb="7">
      <t>ナイ</t>
    </rPh>
    <rPh sb="8" eb="9">
      <t>ヤク</t>
    </rPh>
    <rPh sb="10" eb="11">
      <t>ショ</t>
    </rPh>
    <phoneticPr fontId="29"/>
  </si>
  <si>
    <t>細 目 別 内 訳 書</t>
    <rPh sb="0" eb="1">
      <t>サイ</t>
    </rPh>
    <rPh sb="2" eb="3">
      <t>メ</t>
    </rPh>
    <rPh sb="4" eb="5">
      <t>ベツ</t>
    </rPh>
    <rPh sb="6" eb="7">
      <t>ナイ</t>
    </rPh>
    <rPh sb="8" eb="9">
      <t>ヤク</t>
    </rPh>
    <rPh sb="10" eb="11">
      <t>ショ</t>
    </rPh>
    <phoneticPr fontId="10"/>
  </si>
  <si>
    <t>差引増減額</t>
  </si>
  <si>
    <t>変更</t>
  </si>
  <si>
    <t>元</t>
  </si>
  <si>
    <t>合　計</t>
  </si>
  <si>
    <t>消費税相当額</t>
  </si>
  <si>
    <t>工事価格</t>
    <rPh sb="0" eb="2">
      <t>コウジ</t>
    </rPh>
    <rPh sb="2" eb="4">
      <t>カカク</t>
    </rPh>
    <phoneticPr fontId="6"/>
  </si>
  <si>
    <t>計</t>
  </si>
  <si>
    <t>一般管理費等</t>
    <rPh sb="0" eb="2">
      <t>イッパン</t>
    </rPh>
    <rPh sb="2" eb="5">
      <t>カンリヒ</t>
    </rPh>
    <rPh sb="5" eb="6">
      <t>トウ</t>
    </rPh>
    <phoneticPr fontId="6"/>
  </si>
  <si>
    <t>現場管理費</t>
    <rPh sb="0" eb="2">
      <t>ゲンバ</t>
    </rPh>
    <rPh sb="2" eb="5">
      <t>カンリヒ</t>
    </rPh>
    <phoneticPr fontId="6"/>
  </si>
  <si>
    <t>共通仮設費</t>
    <rPh sb="0" eb="2">
      <t>キョウツウ</t>
    </rPh>
    <rPh sb="2" eb="4">
      <t>カセツ</t>
    </rPh>
    <rPh sb="4" eb="5">
      <t>ヒ</t>
    </rPh>
    <phoneticPr fontId="6"/>
  </si>
  <si>
    <t>共通費の合計</t>
  </si>
  <si>
    <t>変更内訳の別</t>
    <rPh sb="0" eb="2">
      <t>ヘンコウ</t>
    </rPh>
    <rPh sb="2" eb="4">
      <t>ウチワケ</t>
    </rPh>
    <phoneticPr fontId="10"/>
  </si>
  <si>
    <t>摘　要</t>
  </si>
  <si>
    <t>共　通　費</t>
  </si>
  <si>
    <t>直接工事費</t>
  </si>
  <si>
    <t>直接工事費と</t>
  </si>
  <si>
    <t>元及び</t>
    <phoneticPr fontId="10"/>
  </si>
  <si>
    <t>名 　　　　称</t>
  </si>
  <si>
    <t>工事費総括表</t>
    <rPh sb="0" eb="1">
      <t>コウ</t>
    </rPh>
    <rPh sb="2" eb="3">
      <t>ヒ</t>
    </rPh>
    <phoneticPr fontId="6"/>
  </si>
  <si>
    <t>施工地名</t>
    <rPh sb="0" eb="2">
      <t>セコウ</t>
    </rPh>
    <rPh sb="2" eb="4">
      <t>チメイ</t>
    </rPh>
    <phoneticPr fontId="26"/>
  </si>
  <si>
    <t>（　　　日間）</t>
    <rPh sb="4" eb="5">
      <t>ニチ</t>
    </rPh>
    <rPh sb="5" eb="6">
      <t>カン</t>
    </rPh>
    <phoneticPr fontId="26"/>
  </si>
  <si>
    <t>(有)平澤設計</t>
    <rPh sb="0" eb="3">
      <t>ユウゲンガイシャ</t>
    </rPh>
    <rPh sb="3" eb="5">
      <t>ヒラサワ</t>
    </rPh>
    <rPh sb="5" eb="7">
      <t>セッケイ</t>
    </rPh>
    <phoneticPr fontId="35"/>
  </si>
  <si>
    <t>tel 025-772-3600</t>
    <phoneticPr fontId="35"/>
  </si>
  <si>
    <t>fax 025-772-3907</t>
    <phoneticPr fontId="35"/>
  </si>
  <si>
    <t>至　令和　　年　　月　　日</t>
    <rPh sb="0" eb="1">
      <t>イタル</t>
    </rPh>
    <rPh sb="2" eb="4">
      <t>レイワ</t>
    </rPh>
    <rPh sb="6" eb="7">
      <t>ネン</t>
    </rPh>
    <rPh sb="9" eb="10">
      <t>ツキ</t>
    </rPh>
    <rPh sb="12" eb="13">
      <t>ヒ</t>
    </rPh>
    <phoneticPr fontId="26"/>
  </si>
  <si>
    <t>変　更　設　計</t>
    <rPh sb="0" eb="1">
      <t>ヘン</t>
    </rPh>
    <rPh sb="2" eb="3">
      <t>サラ</t>
    </rPh>
    <rPh sb="4" eb="5">
      <t>セツ</t>
    </rPh>
    <rPh sb="6" eb="7">
      <t>ケイ</t>
    </rPh>
    <phoneticPr fontId="10"/>
  </si>
  <si>
    <t>実 施 元 設 計</t>
    <rPh sb="0" eb="1">
      <t>サネ</t>
    </rPh>
    <rPh sb="2" eb="3">
      <t>シ</t>
    </rPh>
    <rPh sb="4" eb="5">
      <t>モト</t>
    </rPh>
    <rPh sb="6" eb="7">
      <t>セツ</t>
    </rPh>
    <rPh sb="8" eb="9">
      <t>ケイ</t>
    </rPh>
    <phoneticPr fontId="10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</si>
  <si>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10"/>
  </si>
  <si>
    <t>ｍ</t>
    <phoneticPr fontId="10"/>
  </si>
  <si>
    <t>〒949-6680　新潟県南魚沼市六日町479番地久保田ビル3F</t>
    <rPh sb="10" eb="13">
      <t>ニイガタケン</t>
    </rPh>
    <rPh sb="13" eb="16">
      <t>ミナミウオヌマ</t>
    </rPh>
    <rPh sb="16" eb="17">
      <t>シ</t>
    </rPh>
    <rPh sb="17" eb="20">
      <t>ムイカマチ</t>
    </rPh>
    <rPh sb="23" eb="25">
      <t>バンチ</t>
    </rPh>
    <rPh sb="25" eb="28">
      <t>クボタ</t>
    </rPh>
    <phoneticPr fontId="35"/>
  </si>
  <si>
    <t>台</t>
    <rPh sb="0" eb="1">
      <t>ダイ</t>
    </rPh>
    <phoneticPr fontId="10"/>
  </si>
  <si>
    <t>別 紙 明 細 書</t>
    <rPh sb="0" eb="1">
      <t>ベツ</t>
    </rPh>
    <rPh sb="2" eb="3">
      <t>カミ</t>
    </rPh>
    <rPh sb="4" eb="5">
      <t>アキラ</t>
    </rPh>
    <rPh sb="6" eb="7">
      <t>ホソ</t>
    </rPh>
    <rPh sb="8" eb="9">
      <t>ショ</t>
    </rPh>
    <phoneticPr fontId="10"/>
  </si>
  <si>
    <t>撤去工事</t>
    <rPh sb="0" eb="4">
      <t>テッキョコウジ</t>
    </rPh>
    <phoneticPr fontId="10"/>
  </si>
  <si>
    <t>合計</t>
    <rPh sb="0" eb="2">
      <t>ゴウケイ</t>
    </rPh>
    <phoneticPr fontId="10"/>
  </si>
  <si>
    <t>個</t>
    <rPh sb="0" eb="1">
      <t>コ</t>
    </rPh>
    <phoneticPr fontId="10"/>
  </si>
  <si>
    <t>組</t>
    <rPh sb="0" eb="1">
      <t>クミ</t>
    </rPh>
    <phoneticPr fontId="10"/>
  </si>
  <si>
    <t>次ページへ</t>
    <rPh sb="0" eb="1">
      <t>ジ</t>
    </rPh>
    <phoneticPr fontId="10"/>
  </si>
  <si>
    <t>合計</t>
    <rPh sb="0" eb="2">
      <t>ゴウケイ</t>
    </rPh>
    <phoneticPr fontId="10"/>
  </si>
  <si>
    <t>300φ以下</t>
    <rPh sb="4" eb="6">
      <t>イカ</t>
    </rPh>
    <phoneticPr fontId="10"/>
  </si>
  <si>
    <t>次ページへ</t>
    <rPh sb="0" eb="1">
      <t>ジ</t>
    </rPh>
    <phoneticPr fontId="10"/>
  </si>
  <si>
    <t>積込費</t>
    <rPh sb="0" eb="2">
      <t>ツミコミ</t>
    </rPh>
    <rPh sb="2" eb="3">
      <t>ヒ</t>
    </rPh>
    <phoneticPr fontId="10"/>
  </si>
  <si>
    <t>処分費</t>
    <rPh sb="0" eb="3">
      <t>ショブンヒ</t>
    </rPh>
    <phoneticPr fontId="10"/>
  </si>
  <si>
    <t>金属くず</t>
    <rPh sb="0" eb="2">
      <t>キンゾク</t>
    </rPh>
    <phoneticPr fontId="10"/>
  </si>
  <si>
    <t>廃プラスチック類</t>
    <rPh sb="0" eb="1">
      <t>ハイ</t>
    </rPh>
    <rPh sb="7" eb="8">
      <t>ルイ</t>
    </rPh>
    <phoneticPr fontId="10"/>
  </si>
  <si>
    <t>混合廃棄物（安定品目）</t>
    <rPh sb="0" eb="5">
      <t>コンゴウハイキブツ</t>
    </rPh>
    <rPh sb="6" eb="8">
      <t>アンテイ</t>
    </rPh>
    <rPh sb="8" eb="10">
      <t>ヒンモク</t>
    </rPh>
    <phoneticPr fontId="10"/>
  </si>
  <si>
    <t>水銀灯</t>
    <rPh sb="0" eb="3">
      <t>スイギントウ</t>
    </rPh>
    <phoneticPr fontId="10"/>
  </si>
  <si>
    <t>kg</t>
    <phoneticPr fontId="10"/>
  </si>
  <si>
    <t>運搬費</t>
    <rPh sb="0" eb="2">
      <t>ウンパン</t>
    </rPh>
    <rPh sb="2" eb="3">
      <t>ヒ</t>
    </rPh>
    <phoneticPr fontId="10"/>
  </si>
  <si>
    <t>設計書</t>
    <rPh sb="0" eb="3">
      <t>セッケイショ</t>
    </rPh>
    <phoneticPr fontId="10"/>
  </si>
  <si>
    <t>新潟県南魚沼市　万条新田　地内</t>
    <rPh sb="8" eb="12">
      <t>マンジョウシンデン</t>
    </rPh>
    <rPh sb="13" eb="14">
      <t>チ</t>
    </rPh>
    <rPh sb="14" eb="15">
      <t>ナイ</t>
    </rPh>
    <phoneticPr fontId="26"/>
  </si>
  <si>
    <t>Ａ．照明設備工事</t>
    <rPh sb="2" eb="6">
      <t>ショウメイセツビ</t>
    </rPh>
    <rPh sb="6" eb="8">
      <t>コウジ</t>
    </rPh>
    <phoneticPr fontId="10"/>
  </si>
  <si>
    <t>照明器具</t>
    <rPh sb="0" eb="4">
      <t>ショウメイキグ</t>
    </rPh>
    <phoneticPr fontId="10"/>
  </si>
  <si>
    <t>４灯用</t>
  </si>
  <si>
    <t>6灯用</t>
  </si>
  <si>
    <t>照明制御盤</t>
  </si>
  <si>
    <t>L-A</t>
  </si>
  <si>
    <t>L-B</t>
  </si>
  <si>
    <t>L-C</t>
  </si>
  <si>
    <t>L-D</t>
  </si>
  <si>
    <t>高所作業車</t>
  </si>
  <si>
    <t>燃料費</t>
  </si>
  <si>
    <t>軽油</t>
  </si>
  <si>
    <t>〃</t>
    <phoneticPr fontId="10"/>
  </si>
  <si>
    <t>面</t>
    <rPh sb="0" eb="1">
      <t>メン</t>
    </rPh>
    <phoneticPr fontId="10"/>
  </si>
  <si>
    <t>投光器取付架台</t>
  </si>
  <si>
    <t>EM-CEケーブル　管内</t>
    <rPh sb="10" eb="12">
      <t>カンナイ</t>
    </rPh>
    <phoneticPr fontId="10"/>
  </si>
  <si>
    <t>EM-CE3.5ｓｑ-3C</t>
    <phoneticPr fontId="10"/>
  </si>
  <si>
    <t>EM-CEケーブル　ころがし</t>
    <phoneticPr fontId="10"/>
  </si>
  <si>
    <t>厚鋼電線管
（溶融亜鉛めっき管）</t>
    <rPh sb="0" eb="5">
      <t>アツコウデンセンカン</t>
    </rPh>
    <rPh sb="7" eb="11">
      <t>ヨウユウアエン</t>
    </rPh>
    <rPh sb="14" eb="15">
      <t>カン</t>
    </rPh>
    <phoneticPr fontId="10"/>
  </si>
  <si>
    <t>ZG22　露出配管</t>
    <rPh sb="5" eb="9">
      <t>ロシュツハイカン</t>
    </rPh>
    <phoneticPr fontId="10"/>
  </si>
  <si>
    <t>ZG36　露出配管</t>
    <rPh sb="5" eb="9">
      <t>ロシュツハイカン</t>
    </rPh>
    <phoneticPr fontId="10"/>
  </si>
  <si>
    <t>鋼板製プルボックス</t>
    <rPh sb="0" eb="3">
      <t>コウハンセイ</t>
    </rPh>
    <phoneticPr fontId="10"/>
  </si>
  <si>
    <t>P.BOXSS200ｘ200ｘ150WP.Z35</t>
    <phoneticPr fontId="10"/>
  </si>
  <si>
    <t>プルボックス取付け材</t>
    <rPh sb="6" eb="8">
      <t>トリツ</t>
    </rPh>
    <rPh sb="9" eb="10">
      <t>ザイ</t>
    </rPh>
    <phoneticPr fontId="10"/>
  </si>
  <si>
    <t>高所作業車</t>
    <rPh sb="0" eb="5">
      <t>コウショサギョウシャ</t>
    </rPh>
    <phoneticPr fontId="10"/>
  </si>
  <si>
    <t>撤去費</t>
    <rPh sb="0" eb="3">
      <t>テッキョヒ</t>
    </rPh>
    <phoneticPr fontId="10"/>
  </si>
  <si>
    <t>オペレータ</t>
  </si>
  <si>
    <t>特殊作業員</t>
  </si>
  <si>
    <t>トラック架装リフト
幅広デッキ</t>
    <phoneticPr fontId="10"/>
  </si>
  <si>
    <t>日</t>
    <rPh sb="0" eb="1">
      <t>ヒ</t>
    </rPh>
    <phoneticPr fontId="10"/>
  </si>
  <si>
    <t>人</t>
    <rPh sb="0" eb="1">
      <t>ニン</t>
    </rPh>
    <phoneticPr fontId="10"/>
  </si>
  <si>
    <t>リッ
トル</t>
    <phoneticPr fontId="10"/>
  </si>
  <si>
    <t>コンセント取付け材
BXC21</t>
    <rPh sb="5" eb="7">
      <t>トリツ</t>
    </rPh>
    <rPh sb="8" eb="9">
      <t>ザイ</t>
    </rPh>
    <phoneticPr fontId="10"/>
  </si>
  <si>
    <t>〃</t>
    <phoneticPr fontId="10"/>
  </si>
  <si>
    <t>水銀灯投光器</t>
  </si>
  <si>
    <t>MF1.0ｋW</t>
  </si>
  <si>
    <t>EM-CEケーブル　管内</t>
    <rPh sb="10" eb="12">
      <t>カン</t>
    </rPh>
    <phoneticPr fontId="10"/>
  </si>
  <si>
    <t>EM-CEケーブル　ころがし</t>
    <phoneticPr fontId="10"/>
  </si>
  <si>
    <t>EM-CE5.5ｓｑ-3C</t>
  </si>
  <si>
    <t>VE22　露出</t>
  </si>
  <si>
    <t>VE36　露出</t>
  </si>
  <si>
    <t>P.BOX200ｘ200ｘ150　VE</t>
  </si>
  <si>
    <t>合成樹脂電線管</t>
  </si>
  <si>
    <t>合成樹脂製　プルボックス</t>
    <phoneticPr fontId="10"/>
  </si>
  <si>
    <t>照明設備工事　計</t>
    <rPh sb="0" eb="4">
      <t>ショウメイセツビ</t>
    </rPh>
    <rPh sb="4" eb="6">
      <t>コウジ</t>
    </rPh>
    <rPh sb="7" eb="8">
      <t>ケイ</t>
    </rPh>
    <phoneticPr fontId="6"/>
  </si>
  <si>
    <t>Ｂ．制御盤設備工事</t>
    <rPh sb="2" eb="5">
      <t>セイギョバン</t>
    </rPh>
    <rPh sb="5" eb="9">
      <t>セツビコウジ</t>
    </rPh>
    <phoneticPr fontId="10"/>
  </si>
  <si>
    <t>Ｃ．受変電設備工事</t>
    <rPh sb="2" eb="7">
      <t>ジュヘンデンセツビ</t>
    </rPh>
    <rPh sb="7" eb="9">
      <t>コウジ</t>
    </rPh>
    <phoneticPr fontId="10"/>
  </si>
  <si>
    <t>制御盤設備　計</t>
    <rPh sb="0" eb="3">
      <t>セイギョバン</t>
    </rPh>
    <rPh sb="3" eb="5">
      <t>セツビ</t>
    </rPh>
    <rPh sb="6" eb="7">
      <t>ケイ</t>
    </rPh>
    <phoneticPr fontId="10"/>
  </si>
  <si>
    <t>照明盤取付バンド</t>
  </si>
  <si>
    <t>IBT215</t>
  </si>
  <si>
    <t>照明制御取付金具</t>
  </si>
  <si>
    <t>BXC-21</t>
  </si>
  <si>
    <t>軽量腕金</t>
  </si>
  <si>
    <t>2.3ｘ75ｘ45-750</t>
  </si>
  <si>
    <t>撤去費</t>
  </si>
  <si>
    <t>L-B</t>
    <phoneticPr fontId="10"/>
  </si>
  <si>
    <t>L-C</t>
    <phoneticPr fontId="10"/>
  </si>
  <si>
    <t>台</t>
    <rPh sb="0" eb="1">
      <t>ダイ</t>
    </rPh>
    <phoneticPr fontId="10"/>
  </si>
  <si>
    <t>基</t>
    <rPh sb="0" eb="1">
      <t>キ</t>
    </rPh>
    <phoneticPr fontId="10"/>
  </si>
  <si>
    <t>受変電設備工事　計</t>
    <rPh sb="0" eb="5">
      <t>ジュヘンデン</t>
    </rPh>
    <rPh sb="5" eb="7">
      <t>コウジ</t>
    </rPh>
    <rPh sb="8" eb="9">
      <t>ケイ</t>
    </rPh>
    <phoneticPr fontId="6"/>
  </si>
  <si>
    <t>L-A</t>
    <phoneticPr fontId="10"/>
  </si>
  <si>
    <t>面</t>
    <rPh sb="0" eb="1">
      <t>メン</t>
    </rPh>
    <phoneticPr fontId="10"/>
  </si>
  <si>
    <t>個</t>
    <rPh sb="0" eb="1">
      <t>コ</t>
    </rPh>
    <phoneticPr fontId="10"/>
  </si>
  <si>
    <t>回</t>
    <rPh sb="0" eb="1">
      <t>カイ</t>
    </rPh>
    <phoneticPr fontId="10"/>
  </si>
  <si>
    <t>ｔ</t>
    <phoneticPr fontId="10"/>
  </si>
  <si>
    <t>動力トランス</t>
  </si>
  <si>
    <t>3φ　75ｋVA　油入式</t>
  </si>
  <si>
    <t>電灯トランス</t>
  </si>
  <si>
    <t>１φ　20ｋVA　油入式</t>
  </si>
  <si>
    <t>屋外型キュービクル</t>
  </si>
  <si>
    <t>2面体</t>
  </si>
  <si>
    <t>　電灯トランス</t>
    <phoneticPr fontId="10"/>
  </si>
  <si>
    <t>キュビクル</t>
  </si>
  <si>
    <t>保安管理者立会費</t>
  </si>
  <si>
    <t>搬出費</t>
  </si>
  <si>
    <t>　動力トランス</t>
    <phoneticPr fontId="10"/>
  </si>
  <si>
    <t>高圧進相コンデンサー</t>
  </si>
  <si>
    <t>15ｋVA</t>
  </si>
  <si>
    <t>トランス</t>
    <phoneticPr fontId="10"/>
  </si>
  <si>
    <t>式</t>
    <rPh sb="0" eb="1">
      <t>シキ</t>
    </rPh>
    <phoneticPr fontId="10"/>
  </si>
  <si>
    <t>ガラスくず</t>
  </si>
  <si>
    <t>ガラスくず</t>
    <phoneticPr fontId="10"/>
  </si>
  <si>
    <t>金属くず</t>
  </si>
  <si>
    <t>廃プラスチック類</t>
  </si>
  <si>
    <t>水銀灯</t>
  </si>
  <si>
    <t>混合廃棄物（安定品目）</t>
  </si>
  <si>
    <t>運搬費</t>
  </si>
  <si>
    <t>処分費</t>
  </si>
  <si>
    <t>発生材処理費　計</t>
    <rPh sb="0" eb="6">
      <t>ハッセイザイ</t>
    </rPh>
    <rPh sb="7" eb="8">
      <t>ケイ</t>
    </rPh>
    <phoneticPr fontId="10"/>
  </si>
  <si>
    <t>搬入据付費</t>
  </si>
  <si>
    <t>PCB検査費</t>
  </si>
  <si>
    <t>積込費</t>
  </si>
  <si>
    <t>合計</t>
  </si>
  <si>
    <t>遮断・投入・耐圧試験</t>
    <rPh sb="3" eb="5">
      <t>トウニュウ</t>
    </rPh>
    <rPh sb="6" eb="10">
      <t>タイアツシケン</t>
    </rPh>
    <phoneticPr fontId="10"/>
  </si>
  <si>
    <t>1φ　20ｋｖA　油入式</t>
    <rPh sb="9" eb="10">
      <t>ユ</t>
    </rPh>
    <rPh sb="10" eb="11">
      <t>ニュウ</t>
    </rPh>
    <rPh sb="11" eb="12">
      <t>シキ</t>
    </rPh>
    <phoneticPr fontId="10"/>
  </si>
  <si>
    <t>3φ　75ｋVA　油入式</t>
    <phoneticPr fontId="10"/>
  </si>
  <si>
    <t>竣工検査</t>
  </si>
  <si>
    <t>耐圧試験費</t>
  </si>
  <si>
    <t>12.0～15.0ｍ</t>
    <phoneticPr fontId="10"/>
  </si>
  <si>
    <t>改修電気設備工事</t>
    <rPh sb="0" eb="2">
      <t>カイシュウ</t>
    </rPh>
    <rPh sb="2" eb="6">
      <t>デンキセツビ</t>
    </rPh>
    <rPh sb="6" eb="8">
      <t>コウジ</t>
    </rPh>
    <phoneticPr fontId="10"/>
  </si>
  <si>
    <t>令和　5　年度</t>
    <rPh sb="0" eb="2">
      <t>レイワ</t>
    </rPh>
    <rPh sb="5" eb="6">
      <t>トシ</t>
    </rPh>
    <rPh sb="6" eb="7">
      <t>ド</t>
    </rPh>
    <phoneticPr fontId="26"/>
  </si>
  <si>
    <t>大原運動公園テニスコート電気設備改修工事</t>
    <rPh sb="0" eb="2">
      <t>オオハラ</t>
    </rPh>
    <rPh sb="2" eb="6">
      <t>ウンドウコウエン</t>
    </rPh>
    <rPh sb="12" eb="18">
      <t>デンキセツビカイシュウ</t>
    </rPh>
    <rPh sb="18" eb="20">
      <t>コウジ</t>
    </rPh>
    <phoneticPr fontId="35"/>
  </si>
  <si>
    <t>自　令和　  年　　月　　日</t>
    <rPh sb="0" eb="1">
      <t>ジ</t>
    </rPh>
    <rPh sb="2" eb="4">
      <t>レイワ</t>
    </rPh>
    <rPh sb="7" eb="8">
      <t>ネン</t>
    </rPh>
    <rPh sb="10" eb="11">
      <t>ツキ</t>
    </rPh>
    <rPh sb="13" eb="14">
      <t>ヒ</t>
    </rPh>
    <phoneticPr fontId="26"/>
  </si>
  <si>
    <t>Ｄ.発生材処理等</t>
    <rPh sb="7" eb="8">
      <t>トウ</t>
    </rPh>
    <phoneticPr fontId="10"/>
  </si>
  <si>
    <t>撤去費</t>
    <phoneticPr fontId="10"/>
  </si>
  <si>
    <t>トラック架装リフト幅広デッキ
12.0～15.0ｍ</t>
    <rPh sb="4" eb="6">
      <t>カソウ</t>
    </rPh>
    <rPh sb="9" eb="11">
      <t>ハバヒロ</t>
    </rPh>
    <phoneticPr fontId="10"/>
  </si>
  <si>
    <t>1φ　20ｋVA　油入式</t>
    <phoneticPr fontId="10"/>
  </si>
  <si>
    <t>工期</t>
    <rPh sb="0" eb="1">
      <t>コウ</t>
    </rPh>
    <rPh sb="1" eb="2">
      <t>キ</t>
    </rPh>
    <phoneticPr fontId="26"/>
  </si>
  <si>
    <t>LED50000lm
LPJ1M-500</t>
    <phoneticPr fontId="10"/>
  </si>
  <si>
    <t>4灯用 No.4柱</t>
    <rPh sb="8" eb="9">
      <t>ハシラ</t>
    </rPh>
    <phoneticPr fontId="10"/>
  </si>
  <si>
    <t>6灯用 No.3柱</t>
    <phoneticPr fontId="10"/>
  </si>
  <si>
    <t>1,2,5～12柱</t>
    <rPh sb="8" eb="9">
      <t>ハシラ</t>
    </rPh>
    <phoneticPr fontId="10"/>
  </si>
  <si>
    <t>【撤去・取付労務費に含む】</t>
    <rPh sb="1" eb="3">
      <t>テッキョ</t>
    </rPh>
    <rPh sb="4" eb="6">
      <t>トリツケ</t>
    </rPh>
    <rPh sb="6" eb="9">
      <t>ロウムヒ</t>
    </rPh>
    <rPh sb="10" eb="11">
      <t>フク</t>
    </rPh>
    <phoneticPr fontId="10"/>
  </si>
  <si>
    <t>投光器用取付架台プレート</t>
    <rPh sb="3" eb="4">
      <t>ヨウ</t>
    </rPh>
    <phoneticPr fontId="10"/>
  </si>
  <si>
    <t>枚</t>
    <rPh sb="0" eb="1">
      <t>マイ</t>
    </rPh>
    <phoneticPr fontId="10"/>
  </si>
  <si>
    <t>Ｄ. 発生材処理等</t>
    <rPh sb="8" eb="9">
      <t>トウ</t>
    </rPh>
    <phoneticPr fontId="10"/>
  </si>
  <si>
    <t>Ｄ．発生材処理等</t>
    <rPh sb="7" eb="8">
      <t>トウ</t>
    </rPh>
    <phoneticPr fontId="10"/>
  </si>
  <si>
    <t>積算工期：2か月</t>
    <rPh sb="0" eb="2">
      <t>セキサン</t>
    </rPh>
    <rPh sb="2" eb="4">
      <t>コウキ</t>
    </rPh>
    <rPh sb="7" eb="8">
      <t>ゲツ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</si>
</sst>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176" formatCode="#,##0_ "/>
    <numFmt numFmtId="177" formatCode="#,##0_ ;[Red]\-#,##0\ "/>
    <numFmt numFmtId="178" formatCode="0.0_);[Red]\(0.0\)"/>
    <numFmt numFmtId="179" formatCode="#,##0_);[Red]\(#,##0\)"/>
    <numFmt numFmtId="180" formatCode="#,##0.0_);[Red]\(#,##0.0\)"/>
    <numFmt numFmtId="181" formatCode="#,##0;\-#,##0;&quot;-&quot;"/>
    <numFmt numFmtId="182" formatCode="#,##0;&quot;△ &quot;#,##0"/>
    <numFmt numFmtId="183" formatCode="#,##0.0&quot;m&quot;"/>
    <numFmt numFmtId="184" formatCode="#,##0.0&quot;m2&quot;"/>
    <numFmt numFmtId="185" formatCode="#,##0.0&quot;m3&quot;"/>
    <numFmt numFmtId="186" formatCode="#,##0.0&quot;kcal/h&quot;"/>
    <numFmt numFmtId="187" formatCode="#,##0.0&quot;kcal/hm2&quot;"/>
    <numFmt numFmtId="188" formatCode="#,##0.0&quot;Mcal/h&quot;"/>
    <numFmt numFmtId="189" formatCode="#,##0.0&quot;Mcal/hm2&quot;"/>
    <numFmt numFmtId="190" formatCode="#,##0.0&quot;Mcal/日&quot;"/>
    <numFmt numFmtId="191" formatCode="#,##0.0&quot;USRT&quot;"/>
    <numFmt numFmtId="192" formatCode="#,##0.0&quot;USRT/m2&quot;"/>
    <numFmt numFmtId="193" formatCode="#,##0.0&quot;CMH&quot;"/>
    <numFmt numFmtId="194" formatCode="#,##0.0&quot;CMH/m2&quot;"/>
    <numFmt numFmtId="195" formatCode="#,##0.0&quot;CMH/人&quot;"/>
    <numFmt numFmtId="196" formatCode="#,##0.0&quot;回/h&quot;"/>
    <numFmt numFmtId="197" formatCode="#,##0.0&quot;L/min&quot;"/>
    <numFmt numFmtId="198" formatCode="#,##0.0&quot;L/人&quot;"/>
    <numFmt numFmtId="199" formatCode="#,##0.0&quot;m3/日&quot;"/>
    <numFmt numFmtId="200" formatCode="#,##0.0&quot;VA/m2&quot;"/>
    <numFmt numFmtId="201" formatCode="#,##0.0&quot;人/m2&quot;"/>
    <numFmt numFmtId="202" formatCode="#,##0.0&quot;℃&quot;"/>
    <numFmt numFmtId="203" formatCode="#,##0.0&quot;kcal/m3&quot;"/>
    <numFmt numFmtId="204" formatCode="#,##0&quot;kcal/h人&quot;"/>
    <numFmt numFmtId="205" formatCode="#,##0.0&quot;kg/kg&quot;"/>
    <numFmt numFmtId="206" formatCode="#,##0.0&quot;m/s&quot;"/>
    <numFmt numFmtId="207" formatCode="#,##0.0&quot;w/m2&quot;"/>
    <numFmt numFmtId="208" formatCode="#,##0&quot;φ&quot;"/>
    <numFmt numFmtId="209" formatCode="&quot;$&quot;#,##0_);[Red]\(&quot;$&quot;#,##0\)"/>
    <numFmt numFmtId="210" formatCode="&quot;$&quot;#,##0.00_);[Red]\(&quot;$&quot;#,##0.00\)"/>
    <numFmt numFmtId="211" formatCode="#,##0.0_ "/>
    <numFmt numFmtId="212" formatCode="#,##0.00_ "/>
    <numFmt numFmtId="213" formatCode="0.0_ ;[Red]\-0.0\ "/>
    <numFmt numFmtId="214" formatCode="0_ ;[Red]\-0\ "/>
    <numFmt numFmtId="215" formatCode="#,##0.0_ ;[Red]\-#,##0.0\ "/>
    <numFmt numFmtId="216" formatCode="&quot;別紙内訳明細&quot;\ 0\-0"/>
    <numFmt numFmtId="217" formatCode="0_);[Red]\(0\)"/>
    <numFmt numFmtId="218" formatCode="&quot;代価表 &quot;000"/>
    <numFmt numFmtId="219" formatCode="[&lt;=99]&quot;見積り &quot;0\-0;&quot;見積り &quot;0\-00"/>
    <numFmt numFmtId="220" formatCode="0.000_);[Red]\(0.000\)"/>
    <numFmt numFmtId="221" formatCode="&quot;実務ﾏﾆｭｱﾙ P &quot;000"/>
    <numFmt numFmtId="222" formatCode="&quot;刊行物比較表&quot;\ 0\-0"/>
    <numFmt numFmtId="223" formatCode="&quot;別紙内訳明細&quot;\ 000"/>
  </numFmts>
  <fonts count="55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細明朝体"/>
      <family val="3"/>
      <charset val="128"/>
    </font>
    <font>
      <sz val="9"/>
      <name val="Times New Roman"/>
      <family val="1"/>
    </font>
    <font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11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7"/>
      <name val="ＭＳ 明朝"/>
      <family val="1"/>
      <charset val="128"/>
    </font>
    <font>
      <b/>
      <sz val="20"/>
      <color indexed="10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0"/>
      <color rgb="FFC0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sz val="11"/>
      <color theme="0"/>
      <name val="HG丸ｺﾞｼｯｸM-PRO"/>
      <family val="3"/>
      <charset val="128"/>
    </font>
    <font>
      <sz val="11"/>
      <color rgb="FFC00000"/>
      <name val="ＭＳ 明朝"/>
      <family val="1"/>
      <charset val="128"/>
    </font>
    <font>
      <b/>
      <sz val="11"/>
      <color rgb="FFC00000"/>
      <name val="ＭＳ 明朝"/>
      <family val="1"/>
      <charset val="128"/>
    </font>
    <font>
      <sz val="11"/>
      <color rgb="FFC00000"/>
      <name val="明朝"/>
      <family val="1"/>
      <charset val="128"/>
    </font>
    <font>
      <sz val="11"/>
      <color rgb="FFC00000"/>
      <name val="HG丸ｺﾞｼｯｸM-PRO"/>
      <family val="3"/>
      <charset val="128"/>
    </font>
    <font>
      <sz val="11"/>
      <color theme="0"/>
      <name val="明朝"/>
      <family val="1"/>
      <charset val="128"/>
    </font>
    <font>
      <sz val="10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202" fontId="13" fillId="0" borderId="1"/>
    <xf numFmtId="181" fontId="7" fillId="0" borderId="0" applyFill="0" applyBorder="0" applyAlignment="0"/>
    <xf numFmtId="193" fontId="13" fillId="0" borderId="1"/>
    <xf numFmtId="194" fontId="13" fillId="0" borderId="1"/>
    <xf numFmtId="195" fontId="13" fillId="0" borderId="1"/>
    <xf numFmtId="0" fontId="25" fillId="2" borderId="0" applyNumberFormat="0" applyFill="0" applyBorder="0" applyAlignment="0" applyProtection="0"/>
    <xf numFmtId="0" fontId="14" fillId="0" borderId="0">
      <alignment horizontal="left"/>
    </xf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186" fontId="13" fillId="0" borderId="1"/>
    <xf numFmtId="187" fontId="13" fillId="0" borderId="1"/>
    <xf numFmtId="204" fontId="13" fillId="0" borderId="1"/>
    <xf numFmtId="203" fontId="13" fillId="0" borderId="1"/>
    <xf numFmtId="205" fontId="13" fillId="0" borderId="1"/>
    <xf numFmtId="197" fontId="13" fillId="0" borderId="1"/>
    <xf numFmtId="198" fontId="13" fillId="0" borderId="1"/>
    <xf numFmtId="183" fontId="13" fillId="0" borderId="1"/>
    <xf numFmtId="206" fontId="13" fillId="0" borderId="1"/>
    <xf numFmtId="184" fontId="13" fillId="0" borderId="1"/>
    <xf numFmtId="185" fontId="13" fillId="0" borderId="1"/>
    <xf numFmtId="199" fontId="13" fillId="0" borderId="1"/>
    <xf numFmtId="190" fontId="13" fillId="0" borderId="1"/>
    <xf numFmtId="188" fontId="13" fillId="0" borderId="1"/>
    <xf numFmtId="189" fontId="13" fillId="0" borderId="1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0" fontId="9" fillId="0" borderId="0"/>
    <xf numFmtId="4" fontId="14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191" fontId="13" fillId="0" borderId="1"/>
    <xf numFmtId="192" fontId="13" fillId="0" borderId="1"/>
    <xf numFmtId="200" fontId="13" fillId="0" borderId="1"/>
    <xf numFmtId="207" fontId="13" fillId="0" borderId="1"/>
    <xf numFmtId="208" fontId="13" fillId="0" borderId="1"/>
    <xf numFmtId="0" fontId="19" fillId="0" borderId="4"/>
    <xf numFmtId="196" fontId="13" fillId="0" borderId="1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20" fillId="0" borderId="0"/>
    <xf numFmtId="0" fontId="21" fillId="0" borderId="0">
      <alignment vertical="top"/>
    </xf>
    <xf numFmtId="0" fontId="20" fillId="0" borderId="0"/>
    <xf numFmtId="201" fontId="13" fillId="0" borderId="1"/>
    <xf numFmtId="0" fontId="20" fillId="0" borderId="0"/>
    <xf numFmtId="0" fontId="19" fillId="0" borderId="0">
      <alignment vertical="center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2" fillId="0" borderId="0"/>
    <xf numFmtId="0" fontId="23" fillId="0" borderId="0"/>
    <xf numFmtId="182" fontId="3" fillId="0" borderId="5" applyAlignment="0">
      <alignment horizontal="center" wrapText="1"/>
    </xf>
    <xf numFmtId="0" fontId="20" fillId="0" borderId="0"/>
    <xf numFmtId="0" fontId="20" fillId="0" borderId="0"/>
    <xf numFmtId="0" fontId="24" fillId="0" borderId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</cellStyleXfs>
  <cellXfs count="340">
    <xf numFmtId="0" fontId="0" fillId="0" borderId="0" xfId="0"/>
    <xf numFmtId="0" fontId="11" fillId="0" borderId="6" xfId="69" applyFont="1" applyBorder="1" applyAlignment="1">
      <alignment wrapText="1"/>
    </xf>
    <xf numFmtId="176" fontId="4" fillId="0" borderId="0" xfId="69" applyNumberFormat="1" applyFont="1" applyAlignment="1">
      <alignment horizontal="centerContinuous" vertical="center"/>
    </xf>
    <xf numFmtId="176" fontId="4" fillId="0" borderId="0" xfId="69" applyNumberFormat="1" applyFont="1" applyAlignment="1">
      <alignment vertical="center"/>
    </xf>
    <xf numFmtId="176" fontId="3" fillId="0" borderId="6" xfId="69" applyNumberFormat="1" applyFont="1" applyBorder="1"/>
    <xf numFmtId="0" fontId="3" fillId="0" borderId="6" xfId="69" applyFont="1" applyBorder="1" applyAlignment="1">
      <alignment horizontal="center" shrinkToFit="1"/>
    </xf>
    <xf numFmtId="0" fontId="3" fillId="0" borderId="0" xfId="69" applyFont="1" applyAlignment="1">
      <alignment vertical="center"/>
    </xf>
    <xf numFmtId="0" fontId="12" fillId="0" borderId="0" xfId="69" applyFont="1" applyAlignment="1">
      <alignment vertical="center"/>
    </xf>
    <xf numFmtId="0" fontId="4" fillId="0" borderId="0" xfId="69" applyFont="1" applyAlignment="1">
      <alignment vertical="center"/>
    </xf>
    <xf numFmtId="0" fontId="5" fillId="0" borderId="0" xfId="69" applyFont="1" applyAlignment="1">
      <alignment horizontal="centerContinuous" vertical="center"/>
    </xf>
    <xf numFmtId="0" fontId="4" fillId="0" borderId="0" xfId="69" applyFont="1" applyAlignment="1">
      <alignment horizontal="centerContinuous" vertical="center"/>
    </xf>
    <xf numFmtId="0" fontId="4" fillId="0" borderId="0" xfId="69" applyFont="1" applyAlignment="1">
      <alignment horizontal="centerContinuous" vertical="center" shrinkToFit="1"/>
    </xf>
    <xf numFmtId="0" fontId="4" fillId="0" borderId="0" xfId="69" applyFont="1" applyAlignment="1">
      <alignment vertical="center" shrinkToFit="1"/>
    </xf>
    <xf numFmtId="176" fontId="3" fillId="0" borderId="6" xfId="69" applyNumberFormat="1" applyFont="1" applyBorder="1" applyAlignment="1">
      <alignment horizontal="center" vertical="center"/>
    </xf>
    <xf numFmtId="176" fontId="3" fillId="0" borderId="6" xfId="69" quotePrefix="1" applyNumberFormat="1" applyFont="1" applyBorder="1" applyAlignment="1">
      <alignment horizontal="center" vertical="center"/>
    </xf>
    <xf numFmtId="0" fontId="3" fillId="0" borderId="6" xfId="69" quotePrefix="1" applyFont="1" applyBorder="1" applyAlignment="1">
      <alignment horizontal="center" vertical="center"/>
    </xf>
    <xf numFmtId="0" fontId="3" fillId="0" borderId="6" xfId="69" applyFont="1" applyBorder="1" applyAlignment="1">
      <alignment horizontal="center" vertical="center"/>
    </xf>
    <xf numFmtId="176" fontId="12" fillId="0" borderId="6" xfId="69" applyNumberFormat="1" applyFont="1" applyBorder="1"/>
    <xf numFmtId="0" fontId="3" fillId="0" borderId="7" xfId="69" applyFont="1" applyBorder="1" applyAlignment="1">
      <alignment horizontal="center" vertical="center"/>
    </xf>
    <xf numFmtId="0" fontId="27" fillId="0" borderId="7" xfId="0" applyFont="1" applyBorder="1" applyAlignment="1">
      <alignment horizontal="center"/>
    </xf>
    <xf numFmtId="176" fontId="3" fillId="0" borderId="7" xfId="69" quotePrefix="1" applyNumberFormat="1" applyFont="1" applyBorder="1" applyAlignment="1">
      <alignment horizontal="center" vertical="center"/>
    </xf>
    <xf numFmtId="176" fontId="3" fillId="0" borderId="8" xfId="69" applyNumberFormat="1" applyFont="1" applyBorder="1"/>
    <xf numFmtId="179" fontId="28" fillId="0" borderId="7" xfId="0" applyNumberFormat="1" applyFont="1" applyBorder="1"/>
    <xf numFmtId="49" fontId="27" fillId="0" borderId="7" xfId="0" applyNumberFormat="1" applyFont="1" applyBorder="1" applyAlignment="1">
      <alignment shrinkToFit="1"/>
    </xf>
    <xf numFmtId="180" fontId="28" fillId="0" borderId="7" xfId="0" applyNumberFormat="1" applyFont="1" applyBorder="1" applyAlignment="1">
      <alignment horizontal="right"/>
    </xf>
    <xf numFmtId="0" fontId="2" fillId="0" borderId="0" xfId="0" applyFont="1"/>
    <xf numFmtId="0" fontId="3" fillId="0" borderId="7" xfId="0" applyFont="1" applyBorder="1" applyAlignment="1">
      <alignment horizontal="center"/>
    </xf>
    <xf numFmtId="179" fontId="3" fillId="0" borderId="7" xfId="0" applyNumberFormat="1" applyFont="1" applyBorder="1" applyAlignment="1">
      <alignment horizontal="right"/>
    </xf>
    <xf numFmtId="213" fontId="3" fillId="0" borderId="6" xfId="69" applyNumberFormat="1" applyFont="1" applyBorder="1"/>
    <xf numFmtId="213" fontId="4" fillId="0" borderId="0" xfId="69" applyNumberFormat="1" applyFont="1" applyAlignment="1">
      <alignment horizontal="centerContinuous" vertical="center"/>
    </xf>
    <xf numFmtId="214" fontId="3" fillId="0" borderId="7" xfId="0" applyNumberFormat="1" applyFont="1" applyBorder="1" applyAlignment="1">
      <alignment horizontal="right"/>
    </xf>
    <xf numFmtId="0" fontId="11" fillId="0" borderId="7" xfId="69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177" fontId="3" fillId="0" borderId="6" xfId="69" applyNumberFormat="1" applyFont="1" applyBorder="1"/>
    <xf numFmtId="177" fontId="3" fillId="0" borderId="8" xfId="69" applyNumberFormat="1" applyFont="1" applyBorder="1"/>
    <xf numFmtId="0" fontId="11" fillId="0" borderId="7" xfId="69" applyFont="1" applyBorder="1" applyAlignment="1">
      <alignment wrapText="1"/>
    </xf>
    <xf numFmtId="0" fontId="3" fillId="0" borderId="7" xfId="69" applyFont="1" applyBorder="1"/>
    <xf numFmtId="176" fontId="3" fillId="0" borderId="7" xfId="69" applyNumberFormat="1" applyFont="1" applyBorder="1"/>
    <xf numFmtId="0" fontId="3" fillId="0" borderId="7" xfId="69" applyFont="1" applyBorder="1" applyAlignment="1">
      <alignment horizontal="center"/>
    </xf>
    <xf numFmtId="176" fontId="3" fillId="0" borderId="7" xfId="69" applyNumberFormat="1" applyFont="1" applyBorder="1" applyAlignment="1">
      <alignment horizontal="center" vertical="center"/>
    </xf>
    <xf numFmtId="0" fontId="3" fillId="0" borderId="7" xfId="69" quotePrefix="1" applyFont="1" applyBorder="1" applyAlignment="1">
      <alignment horizontal="center" vertical="center"/>
    </xf>
    <xf numFmtId="0" fontId="38" fillId="0" borderId="7" xfId="0" applyFont="1" applyBorder="1" applyAlignment="1">
      <alignment horizontal="center"/>
    </xf>
    <xf numFmtId="176" fontId="38" fillId="0" borderId="6" xfId="69" applyNumberFormat="1" applyFont="1" applyBorder="1"/>
    <xf numFmtId="213" fontId="38" fillId="0" borderId="6" xfId="69" applyNumberFormat="1" applyFont="1" applyBorder="1"/>
    <xf numFmtId="0" fontId="38" fillId="0" borderId="6" xfId="69" applyFont="1" applyBorder="1" applyAlignment="1">
      <alignment horizontal="center" shrinkToFit="1"/>
    </xf>
    <xf numFmtId="214" fontId="38" fillId="0" borderId="7" xfId="0" applyNumberFormat="1" applyFont="1" applyBorder="1" applyAlignment="1">
      <alignment horizontal="right"/>
    </xf>
    <xf numFmtId="180" fontId="39" fillId="0" borderId="7" xfId="0" applyNumberFormat="1" applyFont="1" applyBorder="1" applyAlignment="1">
      <alignment horizontal="right"/>
    </xf>
    <xf numFmtId="0" fontId="40" fillId="0" borderId="7" xfId="0" applyFont="1" applyBorder="1" applyAlignment="1">
      <alignment horizontal="center"/>
    </xf>
    <xf numFmtId="179" fontId="39" fillId="0" borderId="7" xfId="0" applyNumberFormat="1" applyFont="1" applyBorder="1"/>
    <xf numFmtId="179" fontId="39" fillId="0" borderId="16" xfId="0" applyNumberFormat="1" applyFont="1" applyBorder="1" applyAlignment="1">
      <alignment horizontal="right"/>
    </xf>
    <xf numFmtId="0" fontId="3" fillId="0" borderId="7" xfId="69" applyFont="1" applyBorder="1" applyAlignment="1">
      <alignment horizontal="center" vertical="center" shrinkToFit="1"/>
    </xf>
    <xf numFmtId="215" fontId="4" fillId="0" borderId="0" xfId="69" applyNumberFormat="1" applyFont="1" applyAlignment="1">
      <alignment horizontal="right"/>
    </xf>
    <xf numFmtId="215" fontId="3" fillId="0" borderId="7" xfId="69" quotePrefix="1" applyNumberFormat="1" applyFont="1" applyBorder="1" applyAlignment="1">
      <alignment horizontal="right"/>
    </xf>
    <xf numFmtId="215" fontId="3" fillId="0" borderId="7" xfId="69" applyNumberFormat="1" applyFont="1" applyBorder="1" applyAlignment="1">
      <alignment horizontal="right"/>
    </xf>
    <xf numFmtId="0" fontId="3" fillId="0" borderId="0" xfId="0" applyFont="1"/>
    <xf numFmtId="0" fontId="3" fillId="0" borderId="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7" xfId="6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9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0" fontId="3" fillId="0" borderId="7" xfId="61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2" fillId="0" borderId="0" xfId="70" applyFont="1"/>
    <xf numFmtId="0" fontId="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216" fontId="3" fillId="0" borderId="0" xfId="0" applyNumberFormat="1" applyFont="1" applyAlignment="1">
      <alignment horizontal="left" wrapText="1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176" fontId="2" fillId="0" borderId="0" xfId="0" applyNumberFormat="1" applyFont="1"/>
    <xf numFmtId="38" fontId="3" fillId="0" borderId="7" xfId="6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indent="1"/>
    </xf>
    <xf numFmtId="0" fontId="3" fillId="0" borderId="7" xfId="0" applyFont="1" applyBorder="1" applyAlignment="1">
      <alignment horizontal="left" indent="1" shrinkToFit="1"/>
    </xf>
    <xf numFmtId="0" fontId="3" fillId="0" borderId="7" xfId="69" applyFont="1" applyBorder="1" applyAlignment="1">
      <alignment shrinkToFit="1"/>
    </xf>
    <xf numFmtId="0" fontId="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211" fontId="3" fillId="0" borderId="7" xfId="72" applyNumberFormat="1" applyBorder="1"/>
    <xf numFmtId="177" fontId="3" fillId="0" borderId="7" xfId="72" applyNumberFormat="1" applyBorder="1"/>
    <xf numFmtId="0" fontId="3" fillId="0" borderId="7" xfId="71" applyBorder="1" applyAlignment="1">
      <alignment wrapText="1"/>
    </xf>
    <xf numFmtId="0" fontId="3" fillId="0" borderId="7" xfId="71" applyBorder="1" applyAlignment="1">
      <alignment horizontal="center"/>
    </xf>
    <xf numFmtId="211" fontId="3" fillId="0" borderId="7" xfId="71" applyNumberFormat="1" applyBorder="1" applyAlignment="1">
      <alignment horizontal="center"/>
    </xf>
    <xf numFmtId="177" fontId="3" fillId="0" borderId="7" xfId="71" applyNumberFormat="1" applyBorder="1"/>
    <xf numFmtId="0" fontId="3" fillId="0" borderId="0" xfId="69" applyFont="1" applyAlignment="1">
      <alignment horizontal="centerContinuous"/>
    </xf>
    <xf numFmtId="0" fontId="44" fillId="0" borderId="7" xfId="0" applyFont="1" applyBorder="1"/>
    <xf numFmtId="0" fontId="3" fillId="3" borderId="21" xfId="69" quotePrefix="1" applyFont="1" applyFill="1" applyBorder="1" applyAlignment="1">
      <alignment horizontal="center"/>
    </xf>
    <xf numFmtId="0" fontId="3" fillId="3" borderId="19" xfId="69" quotePrefix="1" applyFont="1" applyFill="1" applyBorder="1" applyAlignment="1">
      <alignment horizontal="center"/>
    </xf>
    <xf numFmtId="0" fontId="3" fillId="3" borderId="22" xfId="69" applyFont="1" applyFill="1" applyBorder="1" applyAlignment="1">
      <alignment horizontal="centerContinuous" vertical="center" shrinkToFit="1"/>
    </xf>
    <xf numFmtId="176" fontId="3" fillId="3" borderId="22" xfId="69" applyNumberFormat="1" applyFont="1" applyFill="1" applyBorder="1" applyAlignment="1">
      <alignment horizontal="centerContinuous" vertical="center"/>
    </xf>
    <xf numFmtId="176" fontId="3" fillId="3" borderId="16" xfId="69" quotePrefix="1" applyNumberFormat="1" applyFont="1" applyFill="1" applyBorder="1" applyAlignment="1">
      <alignment horizontal="centerContinuous" vertical="center"/>
    </xf>
    <xf numFmtId="0" fontId="3" fillId="3" borderId="22" xfId="69" applyFont="1" applyFill="1" applyBorder="1" applyAlignment="1">
      <alignment horizontal="centerContinuous" vertical="center"/>
    </xf>
    <xf numFmtId="0" fontId="3" fillId="3" borderId="19" xfId="69" applyFont="1" applyFill="1" applyBorder="1" applyAlignment="1">
      <alignment horizontal="center" shrinkToFit="1"/>
    </xf>
    <xf numFmtId="0" fontId="3" fillId="3" borderId="8" xfId="69" quotePrefix="1" applyFont="1" applyFill="1" applyBorder="1" applyAlignment="1">
      <alignment horizontal="center" vertical="center"/>
    </xf>
    <xf numFmtId="0" fontId="3" fillId="3" borderId="6" xfId="69" quotePrefix="1" applyFont="1" applyFill="1" applyBorder="1" applyAlignment="1">
      <alignment horizontal="center" vertical="center"/>
    </xf>
    <xf numFmtId="0" fontId="3" fillId="3" borderId="16" xfId="69" applyFont="1" applyFill="1" applyBorder="1" applyAlignment="1">
      <alignment horizontal="center" vertical="center" shrinkToFit="1"/>
    </xf>
    <xf numFmtId="176" fontId="3" fillId="3" borderId="16" xfId="69" applyNumberFormat="1" applyFont="1" applyFill="1" applyBorder="1" applyAlignment="1">
      <alignment horizontal="center" vertical="center"/>
    </xf>
    <xf numFmtId="176" fontId="3" fillId="3" borderId="16" xfId="69" quotePrefix="1" applyNumberFormat="1" applyFont="1" applyFill="1" applyBorder="1" applyAlignment="1">
      <alignment horizontal="center" vertical="center"/>
    </xf>
    <xf numFmtId="0" fontId="3" fillId="3" borderId="16" xfId="69" quotePrefix="1" applyFont="1" applyFill="1" applyBorder="1" applyAlignment="1">
      <alignment horizontal="center" vertical="center"/>
    </xf>
    <xf numFmtId="0" fontId="3" fillId="3" borderId="16" xfId="69" applyFont="1" applyFill="1" applyBorder="1" applyAlignment="1">
      <alignment horizontal="center" vertical="center"/>
    </xf>
    <xf numFmtId="0" fontId="3" fillId="3" borderId="6" xfId="69" applyFont="1" applyFill="1" applyBorder="1" applyAlignment="1">
      <alignment horizontal="center" vertical="center" shrinkToFit="1"/>
    </xf>
    <xf numFmtId="0" fontId="3" fillId="0" borderId="7" xfId="69" applyFont="1" applyBorder="1" applyAlignment="1">
      <alignment horizontal="center" wrapText="1"/>
    </xf>
    <xf numFmtId="0" fontId="3" fillId="0" borderId="7" xfId="71" applyBorder="1" applyAlignment="1">
      <alignment horizontal="center" wrapText="1"/>
    </xf>
    <xf numFmtId="211" fontId="3" fillId="0" borderId="7" xfId="72" applyNumberFormat="1" applyBorder="1" applyAlignment="1">
      <alignment horizontal="left"/>
    </xf>
    <xf numFmtId="0" fontId="3" fillId="0" borderId="7" xfId="72" applyBorder="1"/>
    <xf numFmtId="0" fontId="3" fillId="0" borderId="7" xfId="72" applyBorder="1" applyAlignment="1">
      <alignment wrapText="1"/>
    </xf>
    <xf numFmtId="211" fontId="3" fillId="0" borderId="7" xfId="72" applyNumberFormat="1" applyBorder="1" applyAlignment="1">
      <alignment horizontal="center"/>
    </xf>
    <xf numFmtId="0" fontId="3" fillId="0" borderId="7" xfId="72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0" xfId="69" applyNumberFormat="1" applyFont="1"/>
    <xf numFmtId="0" fontId="3" fillId="0" borderId="6" xfId="69" applyFont="1" applyBorder="1" applyAlignment="1">
      <alignment horizontal="center" vertical="center" shrinkToFit="1"/>
    </xf>
    <xf numFmtId="0" fontId="3" fillId="0" borderId="23" xfId="0" quotePrefix="1" applyFont="1" applyBorder="1" applyAlignment="1">
      <alignment horizontal="centerContinuous"/>
    </xf>
    <xf numFmtId="0" fontId="3" fillId="0" borderId="18" xfId="0" quotePrefix="1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1" xfId="0" applyFont="1" applyBorder="1" applyAlignment="1">
      <alignment horizontal="center"/>
    </xf>
    <xf numFmtId="0" fontId="3" fillId="0" borderId="21" xfId="0" quotePrefix="1" applyFont="1" applyBorder="1" applyAlignment="1">
      <alignment horizontal="center"/>
    </xf>
    <xf numFmtId="0" fontId="3" fillId="0" borderId="7" xfId="73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5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Continuous" vertical="center"/>
    </xf>
    <xf numFmtId="38" fontId="34" fillId="0" borderId="7" xfId="61" applyFont="1" applyFill="1" applyBorder="1" applyAlignment="1">
      <alignment horizontal="right" vertical="center"/>
    </xf>
    <xf numFmtId="38" fontId="3" fillId="0" borderId="7" xfId="0" applyNumberFormat="1" applyFont="1" applyBorder="1" applyAlignment="1">
      <alignment vertical="center"/>
    </xf>
    <xf numFmtId="38" fontId="41" fillId="0" borderId="7" xfId="61" applyFont="1" applyFill="1" applyBorder="1" applyAlignment="1">
      <alignment horizontal="right" vertical="center"/>
    </xf>
    <xf numFmtId="0" fontId="41" fillId="0" borderId="7" xfId="0" applyFont="1" applyBorder="1" applyAlignment="1">
      <alignment vertical="center"/>
    </xf>
    <xf numFmtId="38" fontId="41" fillId="0" borderId="7" xfId="0" applyNumberFormat="1" applyFont="1" applyBorder="1" applyAlignment="1">
      <alignment vertical="center"/>
    </xf>
    <xf numFmtId="0" fontId="5" fillId="0" borderId="0" xfId="7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8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/>
    <xf numFmtId="0" fontId="3" fillId="0" borderId="17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22" xfId="0" applyFont="1" applyBorder="1" applyAlignment="1">
      <alignment horizontal="centerContinuous" vertical="center"/>
    </xf>
    <xf numFmtId="0" fontId="3" fillId="0" borderId="6" xfId="69" applyFont="1" applyBorder="1" applyAlignment="1">
      <alignment shrinkToFit="1"/>
    </xf>
    <xf numFmtId="0" fontId="3" fillId="0" borderId="8" xfId="69" applyFont="1" applyBorder="1" applyAlignment="1">
      <alignment horizontal="left" wrapText="1" indent="1"/>
    </xf>
    <xf numFmtId="0" fontId="11" fillId="0" borderId="8" xfId="69" applyFont="1" applyBorder="1" applyAlignment="1">
      <alignment horizontal="center" wrapText="1"/>
    </xf>
    <xf numFmtId="0" fontId="11" fillId="0" borderId="16" xfId="69" applyFont="1" applyBorder="1" applyAlignment="1">
      <alignment wrapText="1"/>
    </xf>
    <xf numFmtId="213" fontId="3" fillId="0" borderId="16" xfId="69" applyNumberFormat="1" applyFont="1" applyBorder="1"/>
    <xf numFmtId="0" fontId="3" fillId="0" borderId="16" xfId="69" applyFont="1" applyBorder="1" applyAlignment="1">
      <alignment horizontal="center" shrinkToFit="1"/>
    </xf>
    <xf numFmtId="176" fontId="3" fillId="0" borderId="16" xfId="69" applyNumberFormat="1" applyFont="1" applyBorder="1"/>
    <xf numFmtId="213" fontId="38" fillId="0" borderId="16" xfId="69" applyNumberFormat="1" applyFont="1" applyBorder="1"/>
    <xf numFmtId="0" fontId="38" fillId="0" borderId="16" xfId="69" applyFont="1" applyBorder="1" applyAlignment="1">
      <alignment horizontal="center" shrinkToFit="1"/>
    </xf>
    <xf numFmtId="176" fontId="38" fillId="0" borderId="16" xfId="69" applyNumberFormat="1" applyFont="1" applyBorder="1"/>
    <xf numFmtId="0" fontId="37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178" fontId="3" fillId="0" borderId="7" xfId="71" applyNumberFormat="1" applyBorder="1"/>
    <xf numFmtId="178" fontId="3" fillId="0" borderId="7" xfId="0" applyNumberFormat="1" applyFont="1" applyBorder="1" applyAlignment="1">
      <alignment horizontal="right"/>
    </xf>
    <xf numFmtId="178" fontId="3" fillId="0" borderId="7" xfId="69" quotePrefix="1" applyNumberFormat="1" applyFont="1" applyBorder="1" applyAlignment="1">
      <alignment horizontal="center" vertical="center"/>
    </xf>
    <xf numFmtId="178" fontId="3" fillId="0" borderId="7" xfId="69" applyNumberFormat="1" applyFont="1" applyBorder="1"/>
    <xf numFmtId="0" fontId="3" fillId="0" borderId="7" xfId="71" applyBorder="1" applyAlignment="1">
      <alignment horizontal="left" wrapText="1" indent="1"/>
    </xf>
    <xf numFmtId="0" fontId="3" fillId="0" borderId="7" xfId="72" applyBorder="1" applyAlignment="1">
      <alignment horizontal="left" indent="1"/>
    </xf>
    <xf numFmtId="0" fontId="3" fillId="0" borderId="26" xfId="69" applyFont="1" applyBorder="1" applyAlignment="1">
      <alignment shrinkToFit="1"/>
    </xf>
    <xf numFmtId="179" fontId="3" fillId="0" borderId="0" xfId="0" applyNumberFormat="1" applyFont="1" applyAlignment="1">
      <alignment horizontal="right"/>
    </xf>
    <xf numFmtId="20" fontId="11" fillId="0" borderId="7" xfId="69" applyNumberFormat="1" applyFont="1" applyBorder="1" applyAlignment="1">
      <alignment wrapText="1"/>
    </xf>
    <xf numFmtId="176" fontId="3" fillId="0" borderId="6" xfId="69" applyNumberFormat="1" applyFont="1" applyBorder="1" applyAlignment="1">
      <alignment horizontal="right"/>
    </xf>
    <xf numFmtId="178" fontId="4" fillId="0" borderId="0" xfId="69" applyNumberFormat="1" applyFont="1" applyAlignment="1">
      <alignment horizontal="centerContinuous" vertical="center"/>
    </xf>
    <xf numFmtId="178" fontId="3" fillId="3" borderId="16" xfId="69" quotePrefix="1" applyNumberFormat="1" applyFont="1" applyFill="1" applyBorder="1" applyAlignment="1">
      <alignment horizontal="center" vertical="center"/>
    </xf>
    <xf numFmtId="178" fontId="3" fillId="0" borderId="7" xfId="72" applyNumberFormat="1" applyBorder="1"/>
    <xf numFmtId="178" fontId="4" fillId="0" borderId="0" xfId="69" applyNumberFormat="1" applyFont="1" applyAlignment="1">
      <alignment vertical="center"/>
    </xf>
    <xf numFmtId="178" fontId="3" fillId="4" borderId="7" xfId="71" applyNumberFormat="1" applyFill="1" applyBorder="1"/>
    <xf numFmtId="217" fontId="3" fillId="0" borderId="7" xfId="72" applyNumberFormat="1" applyBorder="1"/>
    <xf numFmtId="217" fontId="3" fillId="4" borderId="7" xfId="71" applyNumberFormat="1" applyFill="1" applyBorder="1"/>
    <xf numFmtId="217" fontId="3" fillId="0" borderId="7" xfId="71" applyNumberFormat="1" applyBorder="1"/>
    <xf numFmtId="179" fontId="3" fillId="0" borderId="16" xfId="0" applyNumberFormat="1" applyFont="1" applyBorder="1" applyAlignment="1">
      <alignment horizontal="right"/>
    </xf>
    <xf numFmtId="179" fontId="3" fillId="0" borderId="7" xfId="62" applyNumberFormat="1" applyFont="1" applyBorder="1" applyAlignment="1">
      <alignment horizontal="right"/>
    </xf>
    <xf numFmtId="213" fontId="3" fillId="3" borderId="16" xfId="69" quotePrefix="1" applyNumberFormat="1" applyFont="1" applyFill="1" applyBorder="1" applyAlignment="1">
      <alignment horizontal="center" vertical="center"/>
    </xf>
    <xf numFmtId="176" fontId="3" fillId="0" borderId="7" xfId="69" quotePrefix="1" applyNumberFormat="1" applyFont="1" applyBorder="1" applyAlignment="1">
      <alignment horizontal="right"/>
    </xf>
    <xf numFmtId="3" fontId="3" fillId="0" borderId="7" xfId="69" applyNumberFormat="1" applyFont="1" applyBorder="1" applyAlignment="1">
      <alignment shrinkToFit="1"/>
    </xf>
    <xf numFmtId="179" fontId="3" fillId="0" borderId="7" xfId="0" applyNumberFormat="1" applyFont="1" applyBorder="1"/>
    <xf numFmtId="176" fontId="3" fillId="0" borderId="7" xfId="69" applyNumberFormat="1" applyFont="1" applyBorder="1" applyAlignment="1">
      <alignment horizontal="right"/>
    </xf>
    <xf numFmtId="0" fontId="45" fillId="0" borderId="7" xfId="71" applyFont="1" applyBorder="1" applyAlignment="1">
      <alignment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/>
    <xf numFmtId="0" fontId="52" fillId="0" borderId="0" xfId="0" applyFont="1" applyAlignment="1">
      <alignment vertical="center"/>
    </xf>
    <xf numFmtId="0" fontId="53" fillId="0" borderId="0" xfId="0" applyFont="1"/>
    <xf numFmtId="0" fontId="11" fillId="0" borderId="7" xfId="69" applyFont="1" applyBorder="1" applyAlignment="1">
      <alignment horizontal="left" vertical="center" indent="1"/>
    </xf>
    <xf numFmtId="0" fontId="3" fillId="0" borderId="7" xfId="69" applyFont="1" applyBorder="1" applyAlignment="1">
      <alignment horizontal="center" shrinkToFit="1"/>
    </xf>
    <xf numFmtId="217" fontId="3" fillId="0" borderId="7" xfId="0" applyNumberFormat="1" applyFont="1" applyBorder="1" applyAlignment="1">
      <alignment horizontal="right"/>
    </xf>
    <xf numFmtId="211" fontId="3" fillId="0" borderId="21" xfId="72" applyNumberFormat="1" applyBorder="1" applyAlignment="1">
      <alignment horizontal="left"/>
    </xf>
    <xf numFmtId="218" fontId="3" fillId="0" borderId="7" xfId="72" applyNumberFormat="1" applyBorder="1" applyAlignment="1">
      <alignment horizontal="left"/>
    </xf>
    <xf numFmtId="221" fontId="3" fillId="0" borderId="7" xfId="72" applyNumberFormat="1" applyBorder="1" applyAlignment="1">
      <alignment horizontal="left"/>
    </xf>
    <xf numFmtId="222" fontId="3" fillId="0" borderId="7" xfId="72" applyNumberFormat="1" applyBorder="1" applyAlignment="1">
      <alignment horizontal="left"/>
    </xf>
    <xf numFmtId="176" fontId="3" fillId="0" borderId="25" xfId="69" applyNumberFormat="1" applyFont="1" applyBorder="1"/>
    <xf numFmtId="179" fontId="3" fillId="0" borderId="25" xfId="0" applyNumberFormat="1" applyFont="1" applyBorder="1" applyAlignment="1">
      <alignment horizontal="right"/>
    </xf>
    <xf numFmtId="0" fontId="3" fillId="0" borderId="8" xfId="69" applyFont="1" applyBorder="1" applyAlignment="1">
      <alignment shrinkToFit="1"/>
    </xf>
    <xf numFmtId="219" fontId="11" fillId="0" borderId="7" xfId="87" applyNumberFormat="1" applyFont="1" applyBorder="1" applyAlignment="1" applyProtection="1">
      <alignment horizontal="left" wrapText="1"/>
      <protection locked="0"/>
    </xf>
    <xf numFmtId="223" fontId="3" fillId="0" borderId="7" xfId="72" applyNumberFormat="1" applyBorder="1" applyAlignment="1">
      <alignment horizontal="left"/>
    </xf>
    <xf numFmtId="179" fontId="3" fillId="0" borderId="0" xfId="69" applyNumberFormat="1" applyFont="1" applyAlignment="1">
      <alignment vertical="center"/>
    </xf>
    <xf numFmtId="38" fontId="45" fillId="0" borderId="7" xfId="61" applyFont="1" applyFill="1" applyBorder="1" applyAlignment="1">
      <alignment horizontal="right" vertical="center"/>
    </xf>
    <xf numFmtId="0" fontId="45" fillId="0" borderId="23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7" xfId="0" applyFont="1" applyBorder="1" applyAlignment="1">
      <alignment horizontal="center" vertical="center"/>
    </xf>
    <xf numFmtId="0" fontId="45" fillId="0" borderId="7" xfId="0" applyFont="1" applyBorder="1" applyAlignment="1">
      <alignment vertical="center"/>
    </xf>
    <xf numFmtId="0" fontId="45" fillId="0" borderId="0" xfId="0" applyFont="1"/>
    <xf numFmtId="0" fontId="54" fillId="0" borderId="24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6" xfId="0" applyFont="1" applyBorder="1" applyAlignment="1">
      <alignment vertical="center"/>
    </xf>
    <xf numFmtId="0" fontId="54" fillId="0" borderId="7" xfId="0" applyFont="1" applyBorder="1" applyAlignment="1">
      <alignment horizontal="center" vertical="center"/>
    </xf>
    <xf numFmtId="38" fontId="54" fillId="0" borderId="7" xfId="61" applyFont="1" applyFill="1" applyBorder="1" applyAlignment="1">
      <alignment horizontal="right" vertical="center"/>
    </xf>
    <xf numFmtId="38" fontId="54" fillId="0" borderId="7" xfId="0" applyNumberFormat="1" applyFont="1" applyBorder="1" applyAlignment="1">
      <alignment vertical="center"/>
    </xf>
    <xf numFmtId="0" fontId="54" fillId="0" borderId="0" xfId="0" applyFont="1"/>
    <xf numFmtId="3" fontId="54" fillId="0" borderId="7" xfId="61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/>
    </xf>
    <xf numFmtId="0" fontId="3" fillId="0" borderId="7" xfId="72" applyFont="1" applyBorder="1" applyAlignment="1">
      <alignment horizontal="left" indent="1"/>
    </xf>
    <xf numFmtId="0" fontId="2" fillId="0" borderId="0" xfId="0" applyFont="1" applyAlignment="1">
      <alignment horizontal="distributed" vertical="center"/>
    </xf>
    <xf numFmtId="213" fontId="3" fillId="0" borderId="7" xfId="0" applyNumberFormat="1" applyFont="1" applyBorder="1" applyAlignment="1">
      <alignment horizontal="right"/>
    </xf>
    <xf numFmtId="177" fontId="3" fillId="0" borderId="7" xfId="71" applyNumberFormat="1" applyFill="1" applyBorder="1"/>
    <xf numFmtId="217" fontId="3" fillId="0" borderId="7" xfId="69" applyNumberFormat="1" applyFont="1" applyBorder="1"/>
    <xf numFmtId="0" fontId="3" fillId="0" borderId="7" xfId="0" applyFont="1" applyFill="1" applyBorder="1" applyAlignment="1">
      <alignment horizontal="left" indent="1"/>
    </xf>
    <xf numFmtId="0" fontId="3" fillId="0" borderId="7" xfId="72" applyFill="1" applyBorder="1" applyAlignment="1">
      <alignment wrapText="1"/>
    </xf>
    <xf numFmtId="178" fontId="3" fillId="0" borderId="7" xfId="72" applyNumberFormat="1" applyFill="1" applyBorder="1"/>
    <xf numFmtId="211" fontId="3" fillId="0" borderId="7" xfId="72" applyNumberFormat="1" applyFill="1" applyBorder="1" applyAlignment="1">
      <alignment horizontal="center"/>
    </xf>
    <xf numFmtId="177" fontId="3" fillId="0" borderId="7" xfId="72" applyNumberFormat="1" applyFill="1" applyBorder="1"/>
    <xf numFmtId="217" fontId="3" fillId="0" borderId="7" xfId="72" applyNumberFormat="1" applyFill="1" applyBorder="1"/>
    <xf numFmtId="179" fontId="3" fillId="0" borderId="7" xfId="62" applyNumberFormat="1" applyFont="1" applyFill="1" applyBorder="1" applyAlignment="1">
      <alignment horizontal="right"/>
    </xf>
    <xf numFmtId="179" fontId="3" fillId="0" borderId="22" xfId="0" applyNumberFormat="1" applyFont="1" applyFill="1" applyBorder="1" applyAlignment="1">
      <alignment horizontal="right"/>
    </xf>
    <xf numFmtId="218" fontId="3" fillId="0" borderId="7" xfId="72" applyNumberFormat="1" applyFill="1" applyBorder="1" applyAlignment="1">
      <alignment horizontal="left"/>
    </xf>
    <xf numFmtId="179" fontId="3" fillId="0" borderId="7" xfId="0" applyNumberFormat="1" applyFont="1" applyFill="1" applyBorder="1" applyAlignment="1">
      <alignment horizontal="right"/>
    </xf>
    <xf numFmtId="0" fontId="3" fillId="0" borderId="7" xfId="69" quotePrefix="1" applyFont="1" applyFill="1" applyBorder="1" applyAlignment="1">
      <alignment horizontal="center" vertical="center"/>
    </xf>
    <xf numFmtId="0" fontId="3" fillId="0" borderId="7" xfId="69" applyFont="1" applyFill="1" applyBorder="1" applyAlignment="1">
      <alignment horizontal="center" vertical="center"/>
    </xf>
    <xf numFmtId="176" fontId="3" fillId="0" borderId="7" xfId="69" applyNumberFormat="1" applyFont="1" applyFill="1" applyBorder="1" applyAlignment="1">
      <alignment horizontal="center" vertical="center"/>
    </xf>
    <xf numFmtId="176" fontId="3" fillId="0" borderId="7" xfId="69" quotePrefix="1" applyNumberFormat="1" applyFont="1" applyFill="1" applyBorder="1" applyAlignment="1">
      <alignment horizontal="center" vertical="center"/>
    </xf>
    <xf numFmtId="221" fontId="3" fillId="0" borderId="7" xfId="72" applyNumberFormat="1" applyFill="1" applyBorder="1" applyAlignment="1">
      <alignment horizontal="left"/>
    </xf>
    <xf numFmtId="0" fontId="3" fillId="0" borderId="7" xfId="0" applyFont="1" applyFill="1" applyBorder="1" applyAlignment="1">
      <alignment horizontal="left" wrapText="1" indent="1"/>
    </xf>
    <xf numFmtId="176" fontId="3" fillId="0" borderId="7" xfId="72" applyNumberFormat="1" applyFill="1" applyBorder="1"/>
    <xf numFmtId="222" fontId="3" fillId="0" borderId="7" xfId="72" applyNumberFormat="1" applyFill="1" applyBorder="1" applyAlignment="1">
      <alignment horizontal="left"/>
    </xf>
    <xf numFmtId="0" fontId="3" fillId="0" borderId="7" xfId="69" applyFont="1" applyFill="1" applyBorder="1"/>
    <xf numFmtId="0" fontId="3" fillId="0" borderId="7" xfId="69" applyFont="1" applyFill="1" applyBorder="1" applyAlignment="1">
      <alignment horizontal="center"/>
    </xf>
    <xf numFmtId="176" fontId="3" fillId="0" borderId="7" xfId="69" applyNumberFormat="1" applyFont="1" applyFill="1" applyBorder="1"/>
    <xf numFmtId="223" fontId="3" fillId="0" borderId="7" xfId="72" applyNumberFormat="1" applyFill="1" applyBorder="1" applyAlignment="1">
      <alignment horizontal="left"/>
    </xf>
    <xf numFmtId="0" fontId="3" fillId="0" borderId="7" xfId="72" applyFill="1" applyBorder="1" applyAlignment="1">
      <alignment horizontal="left" indent="1"/>
    </xf>
    <xf numFmtId="211" fontId="3" fillId="0" borderId="7" xfId="72" applyNumberFormat="1" applyFill="1" applyBorder="1" applyAlignment="1">
      <alignment horizontal="left"/>
    </xf>
    <xf numFmtId="0" fontId="3" fillId="0" borderId="7" xfId="71" applyFill="1" applyBorder="1" applyAlignment="1">
      <alignment horizontal="left" wrapText="1" indent="1"/>
    </xf>
    <xf numFmtId="0" fontId="3" fillId="0" borderId="7" xfId="71" applyFill="1" applyBorder="1" applyAlignment="1">
      <alignment wrapText="1"/>
    </xf>
    <xf numFmtId="178" fontId="3" fillId="0" borderId="7" xfId="71" applyNumberFormat="1" applyFill="1" applyBorder="1"/>
    <xf numFmtId="211" fontId="3" fillId="0" borderId="7" xfId="71" applyNumberFormat="1" applyFill="1" applyBorder="1" applyAlignment="1">
      <alignment horizontal="center"/>
    </xf>
    <xf numFmtId="0" fontId="11" fillId="0" borderId="7" xfId="69" applyFont="1" applyFill="1" applyBorder="1" applyAlignment="1">
      <alignment wrapText="1"/>
    </xf>
    <xf numFmtId="178" fontId="3" fillId="0" borderId="7" xfId="69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7" xfId="69" applyFont="1" applyFill="1" applyBorder="1" applyAlignment="1">
      <alignment horizontal="center" wrapText="1"/>
    </xf>
    <xf numFmtId="178" fontId="3" fillId="0" borderId="7" xfId="0" applyNumberFormat="1" applyFont="1" applyFill="1" applyBorder="1" applyAlignment="1">
      <alignment horizontal="right"/>
    </xf>
    <xf numFmtId="176" fontId="3" fillId="0" borderId="7" xfId="69" applyNumberFormat="1" applyFont="1" applyFill="1" applyBorder="1" applyAlignment="1">
      <alignment horizontal="right"/>
    </xf>
    <xf numFmtId="0" fontId="3" fillId="0" borderId="7" xfId="69" applyFont="1" applyFill="1" applyBorder="1" applyAlignment="1">
      <alignment shrinkToFit="1"/>
    </xf>
    <xf numFmtId="0" fontId="3" fillId="0" borderId="7" xfId="72" applyFont="1" applyBorder="1" applyAlignment="1">
      <alignment wrapText="1"/>
    </xf>
    <xf numFmtId="178" fontId="3" fillId="0" borderId="7" xfId="72" applyNumberFormat="1" applyFont="1" applyBorder="1"/>
    <xf numFmtId="211" fontId="3" fillId="0" borderId="7" xfId="72" applyNumberFormat="1" applyFont="1" applyBorder="1" applyAlignment="1">
      <alignment horizontal="center"/>
    </xf>
    <xf numFmtId="177" fontId="3" fillId="0" borderId="7" xfId="72" applyNumberFormat="1" applyFont="1" applyBorder="1"/>
    <xf numFmtId="217" fontId="3" fillId="0" borderId="7" xfId="72" applyNumberFormat="1" applyFont="1" applyBorder="1"/>
    <xf numFmtId="223" fontId="3" fillId="0" borderId="7" xfId="72" applyNumberFormat="1" applyFont="1" applyBorder="1" applyAlignment="1">
      <alignment horizontal="left"/>
    </xf>
    <xf numFmtId="0" fontId="3" fillId="0" borderId="7" xfId="72" applyFont="1" applyBorder="1" applyAlignment="1">
      <alignment horizontal="left" wrapText="1" indent="1"/>
    </xf>
    <xf numFmtId="0" fontId="3" fillId="0" borderId="7" xfId="72" applyFont="1" applyFill="1" applyBorder="1" applyAlignment="1">
      <alignment wrapText="1"/>
    </xf>
    <xf numFmtId="178" fontId="3" fillId="0" borderId="7" xfId="72" applyNumberFormat="1" applyFont="1" applyFill="1" applyBorder="1"/>
    <xf numFmtId="211" fontId="3" fillId="0" borderId="7" xfId="72" applyNumberFormat="1" applyFont="1" applyFill="1" applyBorder="1" applyAlignment="1">
      <alignment horizontal="center"/>
    </xf>
    <xf numFmtId="176" fontId="3" fillId="0" borderId="7" xfId="72" applyNumberFormat="1" applyFont="1" applyFill="1" applyBorder="1"/>
    <xf numFmtId="211" fontId="3" fillId="0" borderId="7" xfId="72" applyNumberFormat="1" applyFont="1" applyBorder="1" applyAlignment="1">
      <alignment horizontal="left"/>
    </xf>
    <xf numFmtId="0" fontId="3" fillId="0" borderId="7" xfId="71" applyFont="1" applyFill="1" applyBorder="1" applyAlignment="1">
      <alignment wrapText="1"/>
    </xf>
    <xf numFmtId="178" fontId="3" fillId="0" borderId="7" xfId="71" applyNumberFormat="1" applyFont="1" applyFill="1" applyBorder="1"/>
    <xf numFmtId="211" fontId="3" fillId="0" borderId="7" xfId="71" applyNumberFormat="1" applyFont="1" applyFill="1" applyBorder="1" applyAlignment="1">
      <alignment horizontal="center"/>
    </xf>
    <xf numFmtId="217" fontId="3" fillId="0" borderId="7" xfId="72" applyNumberFormat="1" applyFont="1" applyFill="1" applyBorder="1"/>
    <xf numFmtId="211" fontId="3" fillId="0" borderId="7" xfId="72" applyNumberFormat="1" applyFont="1" applyFill="1" applyBorder="1" applyAlignment="1">
      <alignment horizontal="center" wrapText="1"/>
    </xf>
    <xf numFmtId="177" fontId="3" fillId="0" borderId="7" xfId="72" applyNumberFormat="1" applyFont="1" applyFill="1" applyBorder="1"/>
    <xf numFmtId="0" fontId="3" fillId="0" borderId="7" xfId="72" applyFont="1" applyFill="1" applyBorder="1" applyAlignment="1">
      <alignment horizontal="left" wrapText="1" indent="1"/>
    </xf>
    <xf numFmtId="176" fontId="3" fillId="0" borderId="7" xfId="72" applyNumberFormat="1" applyFont="1" applyBorder="1"/>
    <xf numFmtId="0" fontId="3" fillId="0" borderId="7" xfId="71" applyFont="1" applyBorder="1" applyAlignment="1">
      <alignment horizontal="left" wrapText="1" indent="1"/>
    </xf>
    <xf numFmtId="0" fontId="3" fillId="0" borderId="7" xfId="71" applyFont="1" applyBorder="1" applyAlignment="1">
      <alignment wrapText="1"/>
    </xf>
    <xf numFmtId="219" fontId="3" fillId="0" borderId="7" xfId="72" applyNumberFormat="1" applyFont="1" applyBorder="1" applyAlignment="1">
      <alignment horizontal="left"/>
    </xf>
    <xf numFmtId="220" fontId="3" fillId="0" borderId="7" xfId="72" applyNumberFormat="1" applyFont="1" applyBorder="1"/>
    <xf numFmtId="221" fontId="3" fillId="0" borderId="7" xfId="72" applyNumberFormat="1" applyFont="1" applyBorder="1" applyAlignment="1">
      <alignment horizontal="left"/>
    </xf>
    <xf numFmtId="220" fontId="3" fillId="0" borderId="7" xfId="71" applyNumberFormat="1" applyFont="1" applyBorder="1"/>
    <xf numFmtId="211" fontId="3" fillId="0" borderId="7" xfId="71" applyNumberFormat="1" applyFont="1" applyBorder="1" applyAlignment="1">
      <alignment horizontal="center"/>
    </xf>
    <xf numFmtId="0" fontId="3" fillId="0" borderId="7" xfId="72" applyFont="1" applyBorder="1" applyAlignment="1">
      <alignment horizontal="center"/>
    </xf>
    <xf numFmtId="178" fontId="3" fillId="0" borderId="7" xfId="71" applyNumberFormat="1" applyFont="1" applyBorder="1"/>
    <xf numFmtId="177" fontId="3" fillId="0" borderId="7" xfId="71" applyNumberFormat="1" applyFont="1" applyFill="1" applyBorder="1"/>
    <xf numFmtId="0" fontId="3" fillId="0" borderId="7" xfId="72" applyFont="1" applyBorder="1"/>
    <xf numFmtId="211" fontId="3" fillId="0" borderId="7" xfId="72" applyNumberFormat="1" applyFont="1" applyBorder="1"/>
    <xf numFmtId="217" fontId="3" fillId="0" borderId="7" xfId="71" applyNumberFormat="1" applyFont="1" applyBorder="1"/>
    <xf numFmtId="0" fontId="3" fillId="0" borderId="7" xfId="71" applyFont="1" applyBorder="1" applyAlignment="1">
      <alignment horizontal="center"/>
    </xf>
    <xf numFmtId="0" fontId="4" fillId="0" borderId="7" xfId="69" applyFont="1" applyBorder="1" applyAlignment="1">
      <alignment horizontal="centerContinuous" vertical="center"/>
    </xf>
    <xf numFmtId="178" fontId="4" fillId="0" borderId="7" xfId="69" applyNumberFormat="1" applyFont="1" applyBorder="1" applyAlignment="1">
      <alignment horizontal="centerContinuous" vertical="center"/>
    </xf>
    <xf numFmtId="0" fontId="4" fillId="0" borderId="7" xfId="69" applyFont="1" applyBorder="1" applyAlignment="1">
      <alignment horizontal="centerContinuous" vertical="center" shrinkToFit="1"/>
    </xf>
    <xf numFmtId="176" fontId="4" fillId="0" borderId="7" xfId="69" applyNumberFormat="1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176" fontId="27" fillId="0" borderId="21" xfId="0" applyNumberFormat="1" applyFont="1" applyBorder="1" applyAlignment="1">
      <alignment horizontal="right" vertical="center"/>
    </xf>
    <xf numFmtId="176" fontId="27" fillId="0" borderId="8" xfId="0" applyNumberFormat="1" applyFont="1" applyBorder="1" applyAlignment="1">
      <alignment horizontal="right" vertical="center"/>
    </xf>
    <xf numFmtId="0" fontId="27" fillId="0" borderId="2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textRotation="255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212" fontId="27" fillId="0" borderId="21" xfId="0" applyNumberFormat="1" applyFont="1" applyBorder="1" applyAlignment="1">
      <alignment horizontal="right" vertical="center"/>
    </xf>
    <xf numFmtId="212" fontId="27" fillId="0" borderId="8" xfId="0" applyNumberFormat="1" applyFont="1" applyBorder="1" applyAlignment="1">
      <alignment horizontal="right" vertical="center"/>
    </xf>
    <xf numFmtId="49" fontId="33" fillId="0" borderId="23" xfId="0" applyNumberFormat="1" applyFont="1" applyBorder="1" applyAlignment="1">
      <alignment horizontal="left"/>
    </xf>
    <xf numFmtId="49" fontId="33" fillId="0" borderId="19" xfId="0" applyNumberFormat="1" applyFont="1" applyBorder="1" applyAlignment="1">
      <alignment horizontal="left"/>
    </xf>
    <xf numFmtId="0" fontId="27" fillId="0" borderId="24" xfId="0" applyFont="1" applyBorder="1" applyAlignment="1">
      <alignment horizontal="left" vertical="top"/>
    </xf>
    <xf numFmtId="0" fontId="27" fillId="0" borderId="6" xfId="0" applyFont="1" applyBorder="1" applyAlignment="1">
      <alignment horizontal="left" vertical="top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/>
    </xf>
    <xf numFmtId="0" fontId="32" fillId="0" borderId="20" xfId="0" applyFont="1" applyBorder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</cellXfs>
  <cellStyles count="91">
    <cellStyle name="℃" xfId="1" xr:uid="{00000000-0005-0000-0000-000000000000}"/>
    <cellStyle name="Calc Currency (0)" xfId="2" xr:uid="{00000000-0005-0000-0000-000001000000}"/>
    <cellStyle name="CMH" xfId="3" xr:uid="{00000000-0005-0000-0000-000002000000}"/>
    <cellStyle name="CMH/m2" xfId="4" xr:uid="{00000000-0005-0000-0000-000003000000}"/>
    <cellStyle name="CMH/人" xfId="5" xr:uid="{00000000-0005-0000-0000-000004000000}"/>
    <cellStyle name="ColLevel_0" xfId="6" xr:uid="{00000000-0005-0000-0000-000005000000}"/>
    <cellStyle name="entry" xfId="7" xr:uid="{00000000-0005-0000-0000-000006000000}"/>
    <cellStyle name="Header1" xfId="8" xr:uid="{00000000-0005-0000-0000-000007000000}"/>
    <cellStyle name="Header2" xfId="9" xr:uid="{00000000-0005-0000-0000-000008000000}"/>
    <cellStyle name="kcal/h" xfId="10" xr:uid="{00000000-0005-0000-0000-000009000000}"/>
    <cellStyle name="kcal/hm2" xfId="11" xr:uid="{00000000-0005-0000-0000-00000A000000}"/>
    <cellStyle name="kcal/h人" xfId="12" xr:uid="{00000000-0005-0000-0000-00000B000000}"/>
    <cellStyle name="kcal/kg" xfId="13" xr:uid="{00000000-0005-0000-0000-00000C000000}"/>
    <cellStyle name="kg/kg" xfId="14" xr:uid="{00000000-0005-0000-0000-00000D000000}"/>
    <cellStyle name="L/min" xfId="15" xr:uid="{00000000-0005-0000-0000-00000E000000}"/>
    <cellStyle name="L/人" xfId="16" xr:uid="{00000000-0005-0000-0000-00000F000000}"/>
    <cellStyle name="m" xfId="17" xr:uid="{00000000-0005-0000-0000-000010000000}"/>
    <cellStyle name="m/s" xfId="18" xr:uid="{00000000-0005-0000-0000-000011000000}"/>
    <cellStyle name="m2" xfId="19" xr:uid="{00000000-0005-0000-0000-000012000000}"/>
    <cellStyle name="m3" xfId="20" xr:uid="{00000000-0005-0000-0000-000013000000}"/>
    <cellStyle name="m3/日" xfId="21" xr:uid="{00000000-0005-0000-0000-000014000000}"/>
    <cellStyle name="Mcal/B:B日" xfId="22" xr:uid="{00000000-0005-0000-0000-000015000000}"/>
    <cellStyle name="Mcal/h" xfId="23" xr:uid="{00000000-0005-0000-0000-000016000000}"/>
    <cellStyle name="Mcal/hm2" xfId="24" xr:uid="{00000000-0005-0000-0000-000017000000}"/>
    <cellStyle name="Milliers [0]_AR1194" xfId="25" xr:uid="{00000000-0005-0000-0000-000018000000}"/>
    <cellStyle name="Milliers_AR1194" xfId="26" xr:uid="{00000000-0005-0000-0000-000019000000}"/>
    <cellStyle name="Mon騁aire [0]_AR1194" xfId="27" xr:uid="{00000000-0005-0000-0000-00001A000000}"/>
    <cellStyle name="Mon騁aire_AR1194" xfId="28" xr:uid="{00000000-0005-0000-0000-00001B000000}"/>
    <cellStyle name="Normal_#18-Internet" xfId="29" xr:uid="{00000000-0005-0000-0000-00001C000000}"/>
    <cellStyle name="price" xfId="30" xr:uid="{00000000-0005-0000-0000-00001D000000}"/>
    <cellStyle name="revised" xfId="31" xr:uid="{00000000-0005-0000-0000-00001E000000}"/>
    <cellStyle name="section" xfId="32" xr:uid="{00000000-0005-0000-0000-00001F000000}"/>
    <cellStyle name="title" xfId="33" xr:uid="{00000000-0005-0000-0000-000020000000}"/>
    <cellStyle name="tmp 1" xfId="34" xr:uid="{00000000-0005-0000-0000-000021000000}"/>
    <cellStyle name="tmp 10" xfId="35" xr:uid="{00000000-0005-0000-0000-000022000000}"/>
    <cellStyle name="tmp 11" xfId="36" xr:uid="{00000000-0005-0000-0000-000023000000}"/>
    <cellStyle name="tmp 12" xfId="37" xr:uid="{00000000-0005-0000-0000-000024000000}"/>
    <cellStyle name="tmp 13" xfId="38" xr:uid="{00000000-0005-0000-0000-000025000000}"/>
    <cellStyle name="tmp 14" xfId="39" xr:uid="{00000000-0005-0000-0000-000026000000}"/>
    <cellStyle name="tmp 15" xfId="40" xr:uid="{00000000-0005-0000-0000-000027000000}"/>
    <cellStyle name="tmp 16" xfId="41" xr:uid="{00000000-0005-0000-0000-000028000000}"/>
    <cellStyle name="tmp 17" xfId="42" xr:uid="{00000000-0005-0000-0000-000029000000}"/>
    <cellStyle name="tmp 18" xfId="43" xr:uid="{00000000-0005-0000-0000-00002A000000}"/>
    <cellStyle name="tmp 19" xfId="44" xr:uid="{00000000-0005-0000-0000-00002B000000}"/>
    <cellStyle name="tmp 2" xfId="45" xr:uid="{00000000-0005-0000-0000-00002C000000}"/>
    <cellStyle name="tmp 20" xfId="46" xr:uid="{00000000-0005-0000-0000-00002D000000}"/>
    <cellStyle name="tmp 3" xfId="47" xr:uid="{00000000-0005-0000-0000-00002E000000}"/>
    <cellStyle name="tmp 4" xfId="48" xr:uid="{00000000-0005-0000-0000-00002F000000}"/>
    <cellStyle name="tmp 5" xfId="49" xr:uid="{00000000-0005-0000-0000-000030000000}"/>
    <cellStyle name="tmp 6" xfId="50" xr:uid="{00000000-0005-0000-0000-000031000000}"/>
    <cellStyle name="tmp 7" xfId="51" xr:uid="{00000000-0005-0000-0000-000032000000}"/>
    <cellStyle name="tmp 8" xfId="52" xr:uid="{00000000-0005-0000-0000-000033000000}"/>
    <cellStyle name="tmp 9" xfId="53" xr:uid="{00000000-0005-0000-0000-000034000000}"/>
    <cellStyle name="USRT" xfId="54" xr:uid="{00000000-0005-0000-0000-000035000000}"/>
    <cellStyle name="USRT/m2" xfId="55" xr:uid="{00000000-0005-0000-0000-000036000000}"/>
    <cellStyle name="VA/m2" xfId="56" xr:uid="{00000000-0005-0000-0000-000037000000}"/>
    <cellStyle name="w/m2" xfId="57" xr:uid="{00000000-0005-0000-0000-000038000000}"/>
    <cellStyle name="φ" xfId="58" xr:uid="{00000000-0005-0000-0000-000039000000}"/>
    <cellStyle name="パーセント 3" xfId="84" xr:uid="{11B2AC4C-E219-41DF-99A4-824E39559B9C}"/>
    <cellStyle name="下点線" xfId="59" xr:uid="{00000000-0005-0000-0000-00003A000000}"/>
    <cellStyle name="回/h" xfId="60" xr:uid="{00000000-0005-0000-0000-00003B000000}"/>
    <cellStyle name="桁区切り" xfId="61" builtinId="6"/>
    <cellStyle name="桁区切り 2" xfId="62" xr:uid="{00000000-0005-0000-0000-00003D000000}"/>
    <cellStyle name="桁区切り 2 2" xfId="89" xr:uid="{5DB2B77A-91E7-4BDD-A20E-932D064ECF7F}"/>
    <cellStyle name="桁区切り 2 4" xfId="82" xr:uid="{67DC021D-76E7-44C6-9BFB-15A4508DD7B8}"/>
    <cellStyle name="桁区切り 3" xfId="90" xr:uid="{2CAB48C1-2C07-45E7-AE45-961392BFB2B4}"/>
    <cellStyle name="桁区切り 4" xfId="81" xr:uid="{00000000-0005-0000-0000-00003E000000}"/>
    <cellStyle name="見積" xfId="63" xr:uid="{00000000-0005-0000-0000-00003F000000}"/>
    <cellStyle name="細目別内訳" xfId="64" xr:uid="{00000000-0005-0000-0000-000040000000}"/>
    <cellStyle name="細目明細書" xfId="65" xr:uid="{00000000-0005-0000-0000-000041000000}"/>
    <cellStyle name="人/m2" xfId="66" xr:uid="{00000000-0005-0000-0000-000042000000}"/>
    <cellStyle name="特定機器、材料" xfId="67" xr:uid="{00000000-0005-0000-0000-000043000000}"/>
    <cellStyle name="標準" xfId="0" builtinId="0"/>
    <cellStyle name="標準 16" xfId="68" xr:uid="{00000000-0005-0000-0000-000045000000}"/>
    <cellStyle name="標準 2" xfId="85" xr:uid="{69631D09-ACB1-4964-8001-3D3DDA1A04B1}"/>
    <cellStyle name="標準 2 2" xfId="88" xr:uid="{6B076025-0143-4175-B6DC-ACCCAEAFDE35}"/>
    <cellStyle name="標準 3" xfId="80" xr:uid="{00000000-0005-0000-0000-000046000000}"/>
    <cellStyle name="標準 3 2" xfId="83" xr:uid="{13AADA88-76F0-45A3-B645-66C58D287BB8}"/>
    <cellStyle name="標準 8" xfId="86" xr:uid="{9015CF0D-025A-43FA-9EB1-98A0E30C66A8}"/>
    <cellStyle name="標準_Sheet2 (2)" xfId="69" xr:uid="{00000000-0005-0000-0000-000047000000}"/>
    <cellStyle name="標準_設備内訳書" xfId="70" xr:uid="{00000000-0005-0000-0000-000048000000}"/>
    <cellStyle name="標準_別紙明細" xfId="71" xr:uid="{00000000-0005-0000-0000-000049000000}"/>
    <cellStyle name="標準_別紙明細（体育館" xfId="72" xr:uid="{00000000-0005-0000-0000-00004A000000}"/>
    <cellStyle name="標準_予算書雛形一式" xfId="73" xr:uid="{00000000-0005-0000-0000-00004B000000}"/>
    <cellStyle name="標準_六日町高校普通特別教室棟他" xfId="87" xr:uid="{C5DD2E28-CCC8-4F16-BBEA-63D518DFC0ED}"/>
    <cellStyle name="標準２" xfId="74" xr:uid="{00000000-0005-0000-0000-00004C000000}"/>
    <cellStyle name="標準A" xfId="75" xr:uid="{00000000-0005-0000-0000-00004D000000}"/>
    <cellStyle name="標準小中学校復旧設計書" xfId="76" xr:uid="{00000000-0005-0000-0000-00004E000000}"/>
    <cellStyle name="複単A" xfId="77" xr:uid="{00000000-0005-0000-0000-00004F000000}"/>
    <cellStyle name="複単B" xfId="78" xr:uid="{00000000-0005-0000-0000-000050000000}"/>
    <cellStyle name="未定義" xfId="79" xr:uid="{00000000-0005-0000-0000-00005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MOTO\&#36196;&#26412;&#65411;&#65438;&#65392;&#65408;\Documents%20and%20Settings\&#65332;&#65345;&#65355;&#65345;&#65352;&#65345;&#65363;&#65352;&#65353;\&#12487;&#12473;&#12463;&#12488;&#12483;&#12503;\&#22496;&#38957;&#20445;&#23433;&#29031;&#26126;&#38651;&#27671;&#2600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ver\&#65424;&#65431;&#65392;&#65432;&#65437;&#65400;&#65438;\My%20Documents\&#65402;&#65424;&#65389;&#65414;&#65411;&#65384;&#26045;&#35373;\&#65402;&#65424;&#65389;&#65414;&#65411;&#65384;&#35373;&#35336;&#22793;&#26356;\&#21335;&#26032;&#30010;&#27573;&#24046;&#35299;&#28040;&#24037;&#20107;&#25913;&#35330;&#292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proliant\&#20250;&#31038;\&#37117;&#24066;&#25972;&#20633;&#37096;&#38272;\&#24314;&#31689;&#20303;&#23429;&#35506;\&#24314;&#31689;&#20418;\&#35373;&#35336;&#38306;&#20418;&#26360;&#24335;&#21407;&#31295;\&#21335;&#26032;&#30010;&#27573;&#24046;&#35299;&#28040;&#24037;&#20107;&#25913;&#35330;&#292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proliant\&#20250;&#31038;\&#37117;&#24066;&#25972;&#20633;&#37096;&#38272;\&#24314;&#31689;&#20303;&#23429;&#35506;\&#24314;&#31689;&#20418;\&#35373;&#35336;&#38306;&#20418;&#26360;&#24335;&#21407;&#31295;\&#24066;&#21942;&#21335;&#26032;&#30010;&#22243;&#22320;&#65318;&#26847;&#39376;&#36554;&#22580;&#25972;&#20633;&#24037;&#2010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2\ln&#20849;&#26377;\Users\Hirasawa-1\Desktop\DATA\&#26657;&#33294;&#25913;&#20462;\&#31309;&#3163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hglan6b4\&#35373;&#20633;2backup\&#26365;&#25105;&#31168;&#24184;\&#35373;&#35336;&#20013;\&#33310;&#24179;&#20966;&#29702;&#22580;\&#20195;&#20385;\&#20445;&#28201;&#20195;&#203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869;&#35379;&#26360;\EXCEL\&#12469;&#12459;&#12456;&#35373;&#35336;\&#22937;&#39640;&#12398;&#37324;\&#20869;&#35379;&#26360;\Excel\&#12469;&#12459;&#12456;&#35373;&#35336;\&#20013;&#37111;&#20013;\WINDOWS\&#65411;&#65438;&#65405;&#65400;&#65412;&#65391;&#65420;&#65439;\&#21335;&#20013;&#23798;&#65406;&#65437;&#65408;&#65392;\My%20Documents\&#21069;&#35282;\&#35373;&#35336;&#26360;&#21407;&#31295;&#6529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tukisekki\c\EXC&#26360;&#24335;\&#31309;&#31639;\&#31309;&#31639;17&#21495;&#25505;&#29992;A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proliant\&#20250;&#31038;\&#35373;&#35336;\&#38263;&#23713;&#24066;\&#38263;&#23713;&#24066;&#25998;&#22580;\&#38263;&#23713;&#24066;&#25998;&#22580;&#35373;&#35336;&#26360;\&#35373;&#35336;&#26360;\&#26032;&#28511;&#30476;&#31649;&#36001;&#35506;\&#21313;&#26085;&#30010;&#22320;&#22495;&#25391;&#33288;&#23616;&#30330;&#38651;&#27231;\&#21313;&#26085;&#30010;&#30330;&#38651;&#27231;&#38651;&#27671;&#35373;&#35336;&#26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i0\d\Documents%20and%20Settings\Tukada\My%20Documents\&#22865;&#32004;&#24037;&#20107;&#35373;&#35336;&#26360;%20&#21407;&#2641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l-sc.daiwakosho.co.jp/Documents%20and%20Settings/USER/My%20Documents/&#12496;&#12483;&#12463;&#12450;&#12483;&#12503;%20%20&#27211;&#26412;/&#26412;&#20307;&#37096;&#26448;&#12288;&#65297;&#65304;&#65294;&#65297;&#65298;/&#12501;&#12521;&#12483;&#12488;&#65321;&#653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7700;&#25144;&#37096;\&#24314;&#31689;&#31532;1\&#21508;&#20869;&#35379;&#26360;\&#32076;&#21942;&#26032;&#21942;\&#21336;&#20385;&#3859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i0-pc\&#22259;&#38754;\My%20Documents\&#21069;&#35282;\&#35373;&#35336;&#26360;&#21407;&#31295;&#652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&#8208;SV237&#24314;&#35373;2\D\&#26032;&#28511;&#21608;&#36794;\EXCELDAT\&#26368;&#32066;&#20869;&#35379;\&#36896;&#25104;\&#36896;&#25104;&#24037;&#2010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5373;&#35336;&#22259;&#26360;\&#31532;&#65297;&#35373;&#35336;\97077-&#38263;&#23713;&#38500;&#38634;\&#38651;&#27671;\&#31309;&#31639;&#35519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651;&#27671;\excel\&#35336;&#31639;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2\ln&#20849;&#26377;\Users\Hirasawa-1\Desktop\data\&#26657;&#33294;&#25913;&#20462;00\&#31309;&#31639;\&#24314;&#31689;\&#37351;&#36335;&#39640;&#23554;&#20302;&#23398;&#24180;&#35611;&#32681;&#2684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844;&#38283;&#65420;&#65387;&#65433;&#65408;&#65438;\&#27178;&#22269;&#20869;&#35379;&#26360;&#24335;(&#31278;&#30446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proliant\&#20250;&#31038;\&#20104;&#31639;&#26360;\&#31309;&#31639;&#26448;&#26009;&#35519;&#26360;(&#23448;&#24193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2\ln&#20849;&#26377;\Users\Hirasawa-1\Desktop\&#20849;&#26377;\&#27996;&#12387;&#12371;\&#27178;&#22269;&#29256;&#20869;&#35379;&#65288;&#22269;&#38555;&#31038;&#20250;&#30740;&#31350;&#26847;&#65289;\&#27178;&#22269;&#20869;&#35379;&#26360;&#24335;&#65288;&#20849;&#36890;&#36027;&#12354;&#1242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埠頭保安照明電気料"/>
      <sheetName val="表紙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総括表合計"/>
      <sheetName val="１，２"/>
      <sheetName val="３，４"/>
      <sheetName val="５，６"/>
      <sheetName val="７，８，９"/>
      <sheetName val="１０"/>
      <sheetName val="内訳明細 (2)"/>
      <sheetName val="共通費明細"/>
      <sheetName val="共通費 "/>
      <sheetName val="単位"/>
    </sheetNames>
    <sheetDataSet>
      <sheetData sheetId="0" refreshError="1"/>
      <sheetData sheetId="1" refreshError="1"/>
      <sheetData sheetId="2" refreshError="1">
        <row r="14">
          <cell r="C14">
            <v>1229406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総括表合計"/>
      <sheetName val="１，２"/>
      <sheetName val="３，４"/>
      <sheetName val="５，６"/>
      <sheetName val="７，８，９"/>
      <sheetName val="１０"/>
      <sheetName val="内訳明細 (2)"/>
      <sheetName val="共通費明細"/>
      <sheetName val="共通費 "/>
      <sheetName val="単位"/>
    </sheetNames>
    <sheetDataSet>
      <sheetData sheetId="0" refreshError="1"/>
      <sheetData sheetId="1" refreshError="1"/>
      <sheetData sheetId="2" refreshError="1">
        <row r="14">
          <cell r="C14">
            <v>1229406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総括表 "/>
      <sheetName val="総括表合計"/>
      <sheetName val="内訳明細"/>
      <sheetName val="内訳明細 (2)"/>
      <sheetName val="内訳明細 (3)"/>
      <sheetName val="内訳明細 (4)"/>
      <sheetName val="共通費明細"/>
      <sheetName val="共通費 (2)"/>
      <sheetName val="代価表"/>
      <sheetName val="単位"/>
    </sheetNames>
    <sheetDataSet>
      <sheetData sheetId="0"/>
      <sheetData sheetId="1"/>
      <sheetData sheetId="2"/>
      <sheetData sheetId="3" refreshError="1">
        <row r="13">
          <cell r="C13">
            <v>1629742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別"/>
      <sheetName val="科目別"/>
      <sheetName val="種目別"/>
      <sheetName val="経費"/>
      <sheetName val="積算"/>
      <sheetName val="概算"/>
      <sheetName val="やること"/>
      <sheetName val="おぼえ書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(保温・塗装)"/>
      <sheetName val="S-10 一覧"/>
      <sheetName val="S-10 保温工(1)"/>
      <sheetName val="S-11 一覧 "/>
      <sheetName val="S-11 保温工(2)"/>
      <sheetName val="S-18 保温工"/>
      <sheetName val="保温歩掛(1)"/>
      <sheetName val="保温歩掛(2)"/>
      <sheetName val="S-12 一覧 "/>
      <sheetName val="S-12 防錆工事"/>
      <sheetName val="S-13 一覧"/>
      <sheetName val="S-13 塗装工事"/>
      <sheetName val="塗装歩掛"/>
      <sheetName val="S-14一覧 "/>
      <sheetName val="S-14 ﾀﾞｸﾄ保温工(ﾛｯｸｳｰﾙ)"/>
      <sheetName val="S-15一覧"/>
      <sheetName val="S-15 ﾀﾞｸﾄ保温工(ｸﾞﾗｽｳｰﾙ)"/>
      <sheetName val="S-16一覧"/>
      <sheetName val="S-16 ｽﾊﾟｲﾗﾙﾀﾞｸﾄ保温工(ﾛｯｸｳｰﾙ)"/>
      <sheetName val="S-17一覧 "/>
      <sheetName val="S-17 ｽﾊﾟｲﾗﾙﾀﾞｸﾄ保温工(ｸﾞﾗｽｳｰﾙ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B7">
            <v>15</v>
          </cell>
          <cell r="C7">
            <v>20</v>
          </cell>
          <cell r="D7">
            <v>160</v>
          </cell>
          <cell r="E7">
            <v>0.23</v>
          </cell>
          <cell r="F7">
            <v>75</v>
          </cell>
          <cell r="G7">
            <v>16</v>
          </cell>
          <cell r="H7">
            <v>4.3</v>
          </cell>
          <cell r="I7">
            <v>5.8000000000000003E-2</v>
          </cell>
        </row>
        <row r="8">
          <cell r="B8">
            <v>20</v>
          </cell>
          <cell r="C8">
            <v>20</v>
          </cell>
          <cell r="D8">
            <v>180</v>
          </cell>
          <cell r="E8">
            <v>0.25</v>
          </cell>
          <cell r="F8">
            <v>75</v>
          </cell>
          <cell r="G8">
            <v>16</v>
          </cell>
          <cell r="H8">
            <v>4.7</v>
          </cell>
          <cell r="I8">
            <v>6.0999999999999999E-2</v>
          </cell>
        </row>
        <row r="9">
          <cell r="B9">
            <v>25</v>
          </cell>
          <cell r="C9">
            <v>20</v>
          </cell>
          <cell r="D9">
            <v>190</v>
          </cell>
          <cell r="E9">
            <v>0.27</v>
          </cell>
          <cell r="F9">
            <v>100</v>
          </cell>
          <cell r="G9">
            <v>20</v>
          </cell>
          <cell r="H9">
            <v>3.6</v>
          </cell>
          <cell r="I9">
            <v>6.8000000000000005E-2</v>
          </cell>
        </row>
        <row r="10">
          <cell r="B10">
            <v>32</v>
          </cell>
          <cell r="C10">
            <v>20</v>
          </cell>
          <cell r="D10">
            <v>220</v>
          </cell>
          <cell r="E10">
            <v>0.31</v>
          </cell>
          <cell r="F10">
            <v>100</v>
          </cell>
          <cell r="G10">
            <v>20</v>
          </cell>
          <cell r="H10">
            <v>4</v>
          </cell>
          <cell r="I10">
            <v>7.0999999999999994E-2</v>
          </cell>
        </row>
        <row r="11">
          <cell r="B11">
            <v>40</v>
          </cell>
          <cell r="C11">
            <v>20</v>
          </cell>
          <cell r="D11">
            <v>220</v>
          </cell>
          <cell r="E11">
            <v>0.33</v>
          </cell>
          <cell r="F11">
            <v>100</v>
          </cell>
          <cell r="G11">
            <v>20</v>
          </cell>
          <cell r="H11">
            <v>4.3</v>
          </cell>
          <cell r="I11">
            <v>7.6999999999999999E-2</v>
          </cell>
        </row>
        <row r="12">
          <cell r="B12">
            <v>50</v>
          </cell>
          <cell r="C12">
            <v>20</v>
          </cell>
          <cell r="D12">
            <v>260</v>
          </cell>
          <cell r="E12">
            <v>0.37</v>
          </cell>
          <cell r="F12">
            <v>100</v>
          </cell>
          <cell r="G12">
            <v>20</v>
          </cell>
          <cell r="H12">
            <v>4.9000000000000004</v>
          </cell>
          <cell r="I12">
            <v>8.5000000000000006E-2</v>
          </cell>
        </row>
        <row r="13">
          <cell r="B13">
            <v>65</v>
          </cell>
          <cell r="C13">
            <v>20</v>
          </cell>
          <cell r="D13">
            <v>320</v>
          </cell>
          <cell r="E13">
            <v>0.43</v>
          </cell>
          <cell r="F13">
            <v>125</v>
          </cell>
          <cell r="G13">
            <v>24</v>
          </cell>
          <cell r="H13">
            <v>4.3</v>
          </cell>
          <cell r="I13">
            <v>9.0999999999999998E-2</v>
          </cell>
        </row>
        <row r="14">
          <cell r="B14">
            <v>80</v>
          </cell>
          <cell r="C14">
            <v>20</v>
          </cell>
          <cell r="D14">
            <v>360</v>
          </cell>
          <cell r="E14">
            <v>0.48</v>
          </cell>
          <cell r="F14">
            <v>125</v>
          </cell>
          <cell r="G14">
            <v>24</v>
          </cell>
          <cell r="H14">
            <v>4.8</v>
          </cell>
          <cell r="I14">
            <v>0.1</v>
          </cell>
        </row>
        <row r="15">
          <cell r="B15">
            <v>100</v>
          </cell>
          <cell r="C15">
            <v>25</v>
          </cell>
          <cell r="D15">
            <v>565</v>
          </cell>
          <cell r="E15">
            <v>0.61</v>
          </cell>
          <cell r="F15">
            <v>150</v>
          </cell>
          <cell r="G15">
            <v>28</v>
          </cell>
          <cell r="H15">
            <v>4.9000000000000004</v>
          </cell>
          <cell r="I15">
            <v>0.13500000000000001</v>
          </cell>
        </row>
        <row r="16">
          <cell r="B16">
            <v>125</v>
          </cell>
          <cell r="C16">
            <v>25</v>
          </cell>
          <cell r="D16">
            <v>665</v>
          </cell>
          <cell r="E16">
            <v>0.71</v>
          </cell>
          <cell r="F16">
            <v>150</v>
          </cell>
          <cell r="G16">
            <v>28</v>
          </cell>
          <cell r="H16">
            <v>5.7</v>
          </cell>
          <cell r="I16">
            <v>0.16</v>
          </cell>
        </row>
        <row r="17">
          <cell r="B17">
            <v>150</v>
          </cell>
          <cell r="C17">
            <v>25</v>
          </cell>
          <cell r="D17">
            <v>855</v>
          </cell>
          <cell r="E17">
            <v>0.81</v>
          </cell>
          <cell r="F17">
            <v>150</v>
          </cell>
          <cell r="G17">
            <v>28</v>
          </cell>
          <cell r="H17">
            <v>6.4</v>
          </cell>
          <cell r="I17">
            <v>0.182</v>
          </cell>
        </row>
        <row r="18">
          <cell r="B18">
            <v>200</v>
          </cell>
          <cell r="C18">
            <v>40</v>
          </cell>
          <cell r="D18">
            <v>1690</v>
          </cell>
          <cell r="E18">
            <v>1.1100000000000001</v>
          </cell>
          <cell r="F18">
            <v>150</v>
          </cell>
          <cell r="G18">
            <v>28</v>
          </cell>
          <cell r="H18">
            <v>8.9</v>
          </cell>
          <cell r="I18">
            <v>0.25900000000000001</v>
          </cell>
        </row>
        <row r="19">
          <cell r="B19">
            <v>250</v>
          </cell>
          <cell r="C19">
            <v>40</v>
          </cell>
          <cell r="D19">
            <v>2630</v>
          </cell>
          <cell r="E19">
            <v>1.3</v>
          </cell>
          <cell r="F19">
            <v>150</v>
          </cell>
          <cell r="G19">
            <v>28</v>
          </cell>
          <cell r="H19">
            <v>10.4</v>
          </cell>
          <cell r="I19">
            <v>0.32100000000000001</v>
          </cell>
        </row>
        <row r="20">
          <cell r="B20">
            <v>300</v>
          </cell>
          <cell r="C20">
            <v>40</v>
          </cell>
          <cell r="D20">
            <v>3060</v>
          </cell>
          <cell r="E20">
            <v>1.5</v>
          </cell>
          <cell r="F20">
            <v>150</v>
          </cell>
          <cell r="G20">
            <v>28</v>
          </cell>
          <cell r="H20">
            <v>12</v>
          </cell>
          <cell r="I20">
            <v>0.4</v>
          </cell>
        </row>
        <row r="30">
          <cell r="C30">
            <v>1</v>
          </cell>
          <cell r="D30">
            <v>2</v>
          </cell>
          <cell r="E30">
            <v>3</v>
          </cell>
          <cell r="F30">
            <v>4</v>
          </cell>
          <cell r="G30">
            <v>5</v>
          </cell>
          <cell r="H30">
            <v>6</v>
          </cell>
          <cell r="I30">
            <v>7</v>
          </cell>
        </row>
        <row r="31">
          <cell r="B31">
            <v>15</v>
          </cell>
          <cell r="C31">
            <v>20</v>
          </cell>
          <cell r="D31">
            <v>160</v>
          </cell>
          <cell r="E31">
            <v>0.23</v>
          </cell>
          <cell r="F31">
            <v>75</v>
          </cell>
          <cell r="G31">
            <v>42</v>
          </cell>
          <cell r="H31">
            <v>4.3</v>
          </cell>
          <cell r="I31">
            <v>7.4999999999999997E-2</v>
          </cell>
        </row>
        <row r="32">
          <cell r="B32">
            <v>20</v>
          </cell>
          <cell r="C32">
            <v>20</v>
          </cell>
          <cell r="D32">
            <v>180</v>
          </cell>
          <cell r="E32">
            <v>0.25</v>
          </cell>
          <cell r="F32">
            <v>75</v>
          </cell>
          <cell r="G32">
            <v>42</v>
          </cell>
          <cell r="H32">
            <v>4.7</v>
          </cell>
          <cell r="I32">
            <v>7.8E-2</v>
          </cell>
        </row>
        <row r="33">
          <cell r="B33">
            <v>25</v>
          </cell>
          <cell r="C33">
            <v>20</v>
          </cell>
          <cell r="D33">
            <v>190</v>
          </cell>
          <cell r="E33">
            <v>0.27</v>
          </cell>
          <cell r="F33">
            <v>100</v>
          </cell>
          <cell r="G33">
            <v>56</v>
          </cell>
          <cell r="H33">
            <v>3.6</v>
          </cell>
          <cell r="I33">
            <v>8.5000000000000006E-2</v>
          </cell>
        </row>
        <row r="34">
          <cell r="B34">
            <v>32</v>
          </cell>
          <cell r="C34">
            <v>20</v>
          </cell>
          <cell r="D34">
            <v>220</v>
          </cell>
          <cell r="E34">
            <v>0.31</v>
          </cell>
          <cell r="F34">
            <v>100</v>
          </cell>
          <cell r="G34">
            <v>56</v>
          </cell>
          <cell r="H34">
            <v>4</v>
          </cell>
          <cell r="I34">
            <v>8.7999999999999995E-2</v>
          </cell>
        </row>
        <row r="35">
          <cell r="B35">
            <v>40</v>
          </cell>
          <cell r="C35">
            <v>20</v>
          </cell>
          <cell r="D35">
            <v>220</v>
          </cell>
          <cell r="E35">
            <v>0.33</v>
          </cell>
          <cell r="F35">
            <v>100</v>
          </cell>
          <cell r="G35">
            <v>56</v>
          </cell>
          <cell r="H35">
            <v>4.3</v>
          </cell>
          <cell r="I35">
            <v>9.5000000000000001E-2</v>
          </cell>
        </row>
        <row r="36">
          <cell r="B36">
            <v>50</v>
          </cell>
          <cell r="C36">
            <v>20</v>
          </cell>
          <cell r="D36">
            <v>260</v>
          </cell>
          <cell r="E36">
            <v>0.37</v>
          </cell>
          <cell r="F36">
            <v>100</v>
          </cell>
          <cell r="G36">
            <v>56</v>
          </cell>
          <cell r="H36">
            <v>4.9000000000000004</v>
          </cell>
          <cell r="I36">
            <v>0.104</v>
          </cell>
        </row>
        <row r="37">
          <cell r="B37">
            <v>65</v>
          </cell>
          <cell r="C37">
            <v>20</v>
          </cell>
          <cell r="D37">
            <v>320</v>
          </cell>
          <cell r="E37">
            <v>0.43</v>
          </cell>
          <cell r="F37">
            <v>125</v>
          </cell>
          <cell r="G37">
            <v>70</v>
          </cell>
          <cell r="H37">
            <v>4.3</v>
          </cell>
          <cell r="I37">
            <v>0.112</v>
          </cell>
        </row>
        <row r="38">
          <cell r="B38">
            <v>80</v>
          </cell>
          <cell r="C38">
            <v>20</v>
          </cell>
          <cell r="D38">
            <v>360</v>
          </cell>
          <cell r="E38">
            <v>0.48</v>
          </cell>
          <cell r="F38">
            <v>125</v>
          </cell>
          <cell r="G38">
            <v>70</v>
          </cell>
          <cell r="H38">
            <v>4.8</v>
          </cell>
          <cell r="I38">
            <v>0.123</v>
          </cell>
        </row>
        <row r="39">
          <cell r="B39">
            <v>100</v>
          </cell>
          <cell r="C39">
            <v>25</v>
          </cell>
          <cell r="D39">
            <v>565</v>
          </cell>
          <cell r="E39">
            <v>0.61</v>
          </cell>
          <cell r="F39">
            <v>150</v>
          </cell>
          <cell r="G39">
            <v>84</v>
          </cell>
          <cell r="H39">
            <v>4.9000000000000004</v>
          </cell>
          <cell r="I39">
            <v>0.16400000000000001</v>
          </cell>
        </row>
        <row r="40">
          <cell r="B40">
            <v>125</v>
          </cell>
          <cell r="C40">
            <v>25</v>
          </cell>
          <cell r="D40">
            <v>665</v>
          </cell>
          <cell r="E40">
            <v>0.71</v>
          </cell>
          <cell r="F40">
            <v>150</v>
          </cell>
          <cell r="G40">
            <v>84</v>
          </cell>
          <cell r="H40">
            <v>5.7</v>
          </cell>
          <cell r="I40">
            <v>0.192</v>
          </cell>
        </row>
        <row r="41">
          <cell r="B41">
            <v>150</v>
          </cell>
          <cell r="C41">
            <v>25</v>
          </cell>
          <cell r="D41">
            <v>855</v>
          </cell>
          <cell r="E41">
            <v>0.81</v>
          </cell>
          <cell r="F41">
            <v>150</v>
          </cell>
          <cell r="G41">
            <v>84</v>
          </cell>
          <cell r="H41">
            <v>6.4</v>
          </cell>
          <cell r="I41">
            <v>0.219</v>
          </cell>
        </row>
        <row r="42">
          <cell r="B42">
            <v>200</v>
          </cell>
          <cell r="C42">
            <v>40</v>
          </cell>
          <cell r="D42">
            <v>1690</v>
          </cell>
          <cell r="E42">
            <v>1.1100000000000001</v>
          </cell>
          <cell r="F42">
            <v>150</v>
          </cell>
          <cell r="G42">
            <v>84</v>
          </cell>
          <cell r="H42">
            <v>8.9</v>
          </cell>
          <cell r="I42">
            <v>0.316</v>
          </cell>
        </row>
        <row r="43">
          <cell r="B43">
            <v>250</v>
          </cell>
          <cell r="C43">
            <v>40</v>
          </cell>
          <cell r="D43">
            <v>2630</v>
          </cell>
          <cell r="E43">
            <v>1.3</v>
          </cell>
          <cell r="F43">
            <v>150</v>
          </cell>
          <cell r="G43">
            <v>84</v>
          </cell>
          <cell r="H43">
            <v>10.4</v>
          </cell>
          <cell r="I43">
            <v>0.38600000000000001</v>
          </cell>
        </row>
        <row r="44">
          <cell r="B44">
            <v>300</v>
          </cell>
          <cell r="C44">
            <v>40</v>
          </cell>
          <cell r="D44">
            <v>3060</v>
          </cell>
          <cell r="E44">
            <v>1.5</v>
          </cell>
          <cell r="F44">
            <v>150</v>
          </cell>
          <cell r="G44">
            <v>84</v>
          </cell>
          <cell r="H44">
            <v>12</v>
          </cell>
          <cell r="I44">
            <v>0.47</v>
          </cell>
        </row>
        <row r="54">
          <cell r="C54">
            <v>1</v>
          </cell>
          <cell r="D54">
            <v>2</v>
          </cell>
          <cell r="E54">
            <v>3</v>
          </cell>
          <cell r="F54">
            <v>4</v>
          </cell>
          <cell r="G54">
            <v>5</v>
          </cell>
          <cell r="H54">
            <v>6</v>
          </cell>
        </row>
        <row r="55">
          <cell r="B55">
            <v>15</v>
          </cell>
          <cell r="C55">
            <v>20</v>
          </cell>
          <cell r="D55">
            <v>160</v>
          </cell>
          <cell r="E55">
            <v>75</v>
          </cell>
          <cell r="F55">
            <v>42</v>
          </cell>
          <cell r="G55">
            <v>4.3</v>
          </cell>
          <cell r="H55">
            <v>5.1999999999999998E-2</v>
          </cell>
        </row>
        <row r="56">
          <cell r="B56">
            <v>20</v>
          </cell>
          <cell r="C56">
            <v>20</v>
          </cell>
          <cell r="D56">
            <v>180</v>
          </cell>
          <cell r="E56">
            <v>75</v>
          </cell>
          <cell r="F56">
            <v>42</v>
          </cell>
          <cell r="G56">
            <v>4.7</v>
          </cell>
          <cell r="H56">
            <v>5.6000000000000001E-2</v>
          </cell>
        </row>
        <row r="57">
          <cell r="B57">
            <v>25</v>
          </cell>
          <cell r="C57">
            <v>20</v>
          </cell>
          <cell r="D57">
            <v>190</v>
          </cell>
          <cell r="E57">
            <v>100</v>
          </cell>
          <cell r="F57">
            <v>56</v>
          </cell>
          <cell r="G57">
            <v>3.6</v>
          </cell>
          <cell r="H57">
            <v>6.0999999999999999E-2</v>
          </cell>
        </row>
        <row r="58">
          <cell r="B58">
            <v>32</v>
          </cell>
          <cell r="C58">
            <v>20</v>
          </cell>
          <cell r="D58">
            <v>220</v>
          </cell>
          <cell r="E58">
            <v>100</v>
          </cell>
          <cell r="F58">
            <v>56</v>
          </cell>
          <cell r="G58">
            <v>4</v>
          </cell>
          <cell r="H58">
            <v>6.5000000000000002E-2</v>
          </cell>
        </row>
        <row r="59">
          <cell r="B59">
            <v>40</v>
          </cell>
          <cell r="C59">
            <v>20</v>
          </cell>
          <cell r="D59">
            <v>220</v>
          </cell>
          <cell r="E59">
            <v>100</v>
          </cell>
          <cell r="F59">
            <v>56</v>
          </cell>
          <cell r="G59">
            <v>4.3</v>
          </cell>
          <cell r="H59">
            <v>7.0999999999999994E-2</v>
          </cell>
        </row>
        <row r="60">
          <cell r="B60">
            <v>50</v>
          </cell>
          <cell r="C60">
            <v>20</v>
          </cell>
          <cell r="D60">
            <v>260</v>
          </cell>
          <cell r="E60">
            <v>100</v>
          </cell>
          <cell r="F60">
            <v>56</v>
          </cell>
          <cell r="G60">
            <v>4.9000000000000004</v>
          </cell>
          <cell r="H60">
            <v>7.6999999999999999E-2</v>
          </cell>
        </row>
        <row r="61">
          <cell r="B61">
            <v>65</v>
          </cell>
          <cell r="C61">
            <v>20</v>
          </cell>
          <cell r="D61">
            <v>320</v>
          </cell>
          <cell r="E61">
            <v>125</v>
          </cell>
          <cell r="F61">
            <v>70</v>
          </cell>
          <cell r="G61">
            <v>4.3</v>
          </cell>
          <cell r="H61">
            <v>8.2000000000000003E-2</v>
          </cell>
        </row>
        <row r="62">
          <cell r="B62">
            <v>80</v>
          </cell>
          <cell r="C62">
            <v>20</v>
          </cell>
          <cell r="D62">
            <v>360</v>
          </cell>
          <cell r="E62">
            <v>125</v>
          </cell>
          <cell r="F62">
            <v>70</v>
          </cell>
          <cell r="G62">
            <v>4.8</v>
          </cell>
          <cell r="H62">
            <v>9.0999999999999998E-2</v>
          </cell>
        </row>
        <row r="63">
          <cell r="B63">
            <v>100</v>
          </cell>
          <cell r="C63">
            <v>25</v>
          </cell>
          <cell r="D63">
            <v>565</v>
          </cell>
          <cell r="E63">
            <v>150</v>
          </cell>
          <cell r="F63">
            <v>84</v>
          </cell>
          <cell r="G63">
            <v>4.9000000000000004</v>
          </cell>
          <cell r="H63">
            <v>0.122</v>
          </cell>
        </row>
        <row r="64">
          <cell r="B64">
            <v>125</v>
          </cell>
          <cell r="C64">
            <v>25</v>
          </cell>
          <cell r="D64">
            <v>665</v>
          </cell>
          <cell r="E64">
            <v>150</v>
          </cell>
          <cell r="F64">
            <v>84</v>
          </cell>
          <cell r="G64">
            <v>5.7</v>
          </cell>
          <cell r="H64">
            <v>0.14299999999999999</v>
          </cell>
        </row>
        <row r="65">
          <cell r="B65">
            <v>150</v>
          </cell>
          <cell r="C65">
            <v>25</v>
          </cell>
          <cell r="D65">
            <v>855</v>
          </cell>
          <cell r="E65">
            <v>150</v>
          </cell>
          <cell r="F65">
            <v>84</v>
          </cell>
          <cell r="G65">
            <v>6.4</v>
          </cell>
          <cell r="H65">
            <v>0.16300000000000001</v>
          </cell>
        </row>
        <row r="66">
          <cell r="B66">
            <v>200</v>
          </cell>
          <cell r="C66">
            <v>40</v>
          </cell>
          <cell r="D66">
            <v>1690</v>
          </cell>
          <cell r="E66">
            <v>150</v>
          </cell>
          <cell r="F66">
            <v>84</v>
          </cell>
          <cell r="G66">
            <v>8.9</v>
          </cell>
          <cell r="H66">
            <v>0.23100000000000001</v>
          </cell>
        </row>
        <row r="67">
          <cell r="B67">
            <v>250</v>
          </cell>
          <cell r="C67">
            <v>40</v>
          </cell>
          <cell r="D67">
            <v>2630</v>
          </cell>
          <cell r="E67">
            <v>150</v>
          </cell>
          <cell r="F67">
            <v>84</v>
          </cell>
          <cell r="G67">
            <v>10.4</v>
          </cell>
          <cell r="H67">
            <v>0.29099999999999998</v>
          </cell>
        </row>
        <row r="68">
          <cell r="B68">
            <v>300</v>
          </cell>
          <cell r="C68">
            <v>40</v>
          </cell>
          <cell r="D68">
            <v>3060</v>
          </cell>
          <cell r="E68">
            <v>150</v>
          </cell>
          <cell r="F68">
            <v>84</v>
          </cell>
          <cell r="G68">
            <v>12</v>
          </cell>
          <cell r="H68">
            <v>0.35899999999999999</v>
          </cell>
        </row>
        <row r="78">
          <cell r="C78">
            <v>1</v>
          </cell>
          <cell r="D78">
            <v>2</v>
          </cell>
          <cell r="E78">
            <v>3</v>
          </cell>
          <cell r="F78">
            <v>4</v>
          </cell>
          <cell r="G78">
            <v>5</v>
          </cell>
          <cell r="H78">
            <v>6</v>
          </cell>
          <cell r="I78">
            <v>7</v>
          </cell>
          <cell r="J78">
            <v>8</v>
          </cell>
          <cell r="K78">
            <v>9</v>
          </cell>
          <cell r="L78">
            <v>10</v>
          </cell>
        </row>
        <row r="79">
          <cell r="B79">
            <v>15</v>
          </cell>
          <cell r="C79">
            <v>20</v>
          </cell>
          <cell r="D79">
            <v>160</v>
          </cell>
          <cell r="E79">
            <v>100</v>
          </cell>
          <cell r="F79">
            <v>20</v>
          </cell>
          <cell r="G79">
            <v>5.0999999999999996</v>
          </cell>
          <cell r="H79">
            <v>75</v>
          </cell>
          <cell r="I79">
            <v>22</v>
          </cell>
          <cell r="J79">
            <v>4.3</v>
          </cell>
          <cell r="K79">
            <v>0.09</v>
          </cell>
          <cell r="L79">
            <v>6.9000000000000006E-2</v>
          </cell>
        </row>
        <row r="80">
          <cell r="B80">
            <v>20</v>
          </cell>
          <cell r="C80">
            <v>20</v>
          </cell>
          <cell r="D80">
            <v>180</v>
          </cell>
          <cell r="E80">
            <v>100</v>
          </cell>
          <cell r="F80">
            <v>20</v>
          </cell>
          <cell r="G80">
            <v>5.4</v>
          </cell>
          <cell r="H80">
            <v>75</v>
          </cell>
          <cell r="I80">
            <v>22</v>
          </cell>
          <cell r="J80">
            <v>4.7</v>
          </cell>
          <cell r="K80">
            <v>0.1</v>
          </cell>
          <cell r="L80">
            <v>7.4999999999999997E-2</v>
          </cell>
        </row>
        <row r="81">
          <cell r="B81">
            <v>25</v>
          </cell>
          <cell r="C81">
            <v>20</v>
          </cell>
          <cell r="D81">
            <v>190</v>
          </cell>
          <cell r="E81">
            <v>100</v>
          </cell>
          <cell r="F81">
            <v>20</v>
          </cell>
          <cell r="G81">
            <v>6</v>
          </cell>
          <cell r="H81">
            <v>100</v>
          </cell>
          <cell r="I81">
            <v>31</v>
          </cell>
          <cell r="J81">
            <v>3.6</v>
          </cell>
          <cell r="K81">
            <v>0.11</v>
          </cell>
          <cell r="L81">
            <v>8.1000000000000003E-2</v>
          </cell>
        </row>
        <row r="82">
          <cell r="B82">
            <v>32</v>
          </cell>
          <cell r="C82">
            <v>20</v>
          </cell>
          <cell r="D82">
            <v>220</v>
          </cell>
          <cell r="E82">
            <v>100</v>
          </cell>
          <cell r="F82">
            <v>20</v>
          </cell>
          <cell r="G82">
            <v>6.6</v>
          </cell>
          <cell r="H82">
            <v>100</v>
          </cell>
          <cell r="I82">
            <v>31</v>
          </cell>
          <cell r="J82">
            <v>4</v>
          </cell>
          <cell r="K82">
            <v>0.13</v>
          </cell>
          <cell r="L82">
            <v>8.6999999999999994E-2</v>
          </cell>
        </row>
        <row r="83">
          <cell r="B83">
            <v>40</v>
          </cell>
          <cell r="C83">
            <v>20</v>
          </cell>
          <cell r="D83">
            <v>220</v>
          </cell>
          <cell r="E83">
            <v>100</v>
          </cell>
          <cell r="F83">
            <v>20</v>
          </cell>
          <cell r="G83">
            <v>7</v>
          </cell>
          <cell r="H83">
            <v>100</v>
          </cell>
          <cell r="I83">
            <v>31</v>
          </cell>
          <cell r="J83">
            <v>4.3</v>
          </cell>
          <cell r="K83">
            <v>0.14000000000000001</v>
          </cell>
          <cell r="L83">
            <v>9.6000000000000002E-2</v>
          </cell>
        </row>
        <row r="84">
          <cell r="B84">
            <v>50</v>
          </cell>
          <cell r="C84">
            <v>20</v>
          </cell>
          <cell r="D84">
            <v>260</v>
          </cell>
          <cell r="E84">
            <v>100</v>
          </cell>
          <cell r="F84">
            <v>20</v>
          </cell>
          <cell r="G84">
            <v>7.9</v>
          </cell>
          <cell r="H84">
            <v>100</v>
          </cell>
          <cell r="I84">
            <v>31</v>
          </cell>
          <cell r="J84">
            <v>4.9000000000000004</v>
          </cell>
          <cell r="K84">
            <v>0.16</v>
          </cell>
          <cell r="L84">
            <v>0.104</v>
          </cell>
        </row>
        <row r="85">
          <cell r="B85">
            <v>65</v>
          </cell>
          <cell r="C85">
            <v>20</v>
          </cell>
          <cell r="D85">
            <v>320</v>
          </cell>
          <cell r="E85">
            <v>125</v>
          </cell>
          <cell r="F85">
            <v>25</v>
          </cell>
          <cell r="G85">
            <v>7.2</v>
          </cell>
          <cell r="H85">
            <v>125</v>
          </cell>
          <cell r="I85">
            <v>38</v>
          </cell>
          <cell r="J85">
            <v>4.3</v>
          </cell>
          <cell r="K85">
            <v>0.18</v>
          </cell>
          <cell r="L85">
            <v>0.113</v>
          </cell>
        </row>
        <row r="86">
          <cell r="B86">
            <v>80</v>
          </cell>
          <cell r="C86">
            <v>20</v>
          </cell>
          <cell r="D86">
            <v>360</v>
          </cell>
          <cell r="E86">
            <v>125</v>
          </cell>
          <cell r="F86">
            <v>25</v>
          </cell>
          <cell r="G86">
            <v>8</v>
          </cell>
          <cell r="H86">
            <v>125</v>
          </cell>
          <cell r="I86">
            <v>38</v>
          </cell>
          <cell r="J86">
            <v>4.8</v>
          </cell>
          <cell r="K86">
            <v>0.2</v>
          </cell>
          <cell r="L86">
            <v>0.125</v>
          </cell>
        </row>
        <row r="87">
          <cell r="B87">
            <v>100</v>
          </cell>
          <cell r="C87">
            <v>25</v>
          </cell>
          <cell r="D87">
            <v>565</v>
          </cell>
          <cell r="E87">
            <v>150</v>
          </cell>
          <cell r="F87">
            <v>30</v>
          </cell>
          <cell r="G87">
            <v>8.3000000000000007</v>
          </cell>
          <cell r="H87">
            <v>150</v>
          </cell>
          <cell r="I87">
            <v>45</v>
          </cell>
          <cell r="J87">
            <v>4.9000000000000004</v>
          </cell>
          <cell r="K87">
            <v>0.26</v>
          </cell>
          <cell r="L87">
            <v>0.16700000000000001</v>
          </cell>
        </row>
        <row r="88">
          <cell r="B88">
            <v>125</v>
          </cell>
          <cell r="C88">
            <v>25</v>
          </cell>
          <cell r="D88">
            <v>665</v>
          </cell>
          <cell r="E88">
            <v>150</v>
          </cell>
          <cell r="F88">
            <v>30</v>
          </cell>
          <cell r="G88">
            <v>9.6</v>
          </cell>
          <cell r="H88">
            <v>150</v>
          </cell>
          <cell r="I88">
            <v>45</v>
          </cell>
          <cell r="J88">
            <v>5.7</v>
          </cell>
          <cell r="K88">
            <v>0.3</v>
          </cell>
          <cell r="L88">
            <v>0.19700000000000001</v>
          </cell>
        </row>
        <row r="89">
          <cell r="B89">
            <v>150</v>
          </cell>
          <cell r="C89">
            <v>25</v>
          </cell>
          <cell r="D89">
            <v>855</v>
          </cell>
          <cell r="E89">
            <v>150</v>
          </cell>
          <cell r="F89">
            <v>30</v>
          </cell>
          <cell r="G89">
            <v>10.8</v>
          </cell>
          <cell r="H89">
            <v>150</v>
          </cell>
          <cell r="I89">
            <v>45</v>
          </cell>
          <cell r="J89">
            <v>6.4</v>
          </cell>
          <cell r="K89">
            <v>0.34</v>
          </cell>
          <cell r="L89">
            <v>0.23300000000000001</v>
          </cell>
        </row>
        <row r="90">
          <cell r="B90">
            <v>200</v>
          </cell>
          <cell r="C90">
            <v>40</v>
          </cell>
          <cell r="D90">
            <v>1690</v>
          </cell>
          <cell r="E90">
            <v>200</v>
          </cell>
          <cell r="F90">
            <v>43</v>
          </cell>
          <cell r="G90">
            <v>11</v>
          </cell>
          <cell r="H90">
            <v>150</v>
          </cell>
          <cell r="I90">
            <v>45</v>
          </cell>
          <cell r="J90">
            <v>8.9</v>
          </cell>
          <cell r="K90">
            <v>0.48</v>
          </cell>
          <cell r="L90">
            <v>0.315</v>
          </cell>
        </row>
        <row r="91">
          <cell r="B91">
            <v>250</v>
          </cell>
          <cell r="C91">
            <v>40</v>
          </cell>
          <cell r="D91">
            <v>2630</v>
          </cell>
          <cell r="E91">
            <v>200</v>
          </cell>
          <cell r="F91">
            <v>43</v>
          </cell>
          <cell r="G91">
            <v>12.9</v>
          </cell>
          <cell r="H91">
            <v>150</v>
          </cell>
          <cell r="I91">
            <v>45</v>
          </cell>
          <cell r="J91">
            <v>10.4</v>
          </cell>
          <cell r="K91">
            <v>0.56000000000000005</v>
          </cell>
          <cell r="L91">
            <v>0.40300000000000002</v>
          </cell>
        </row>
        <row r="92">
          <cell r="B92">
            <v>300</v>
          </cell>
          <cell r="C92">
            <v>40</v>
          </cell>
          <cell r="D92">
            <v>3060</v>
          </cell>
          <cell r="E92">
            <v>250</v>
          </cell>
          <cell r="F92">
            <v>51</v>
          </cell>
          <cell r="G92">
            <v>11.8</v>
          </cell>
          <cell r="H92">
            <v>150</v>
          </cell>
          <cell r="I92">
            <v>45</v>
          </cell>
          <cell r="J92">
            <v>12</v>
          </cell>
          <cell r="K92">
            <v>0.64</v>
          </cell>
          <cell r="L92">
            <v>0.47499999999999998</v>
          </cell>
        </row>
        <row r="102">
          <cell r="C102">
            <v>1</v>
          </cell>
          <cell r="D102">
            <v>2</v>
          </cell>
          <cell r="E102">
            <v>3</v>
          </cell>
          <cell r="F102">
            <v>4</v>
          </cell>
          <cell r="G102">
            <v>5</v>
          </cell>
          <cell r="H102">
            <v>6</v>
          </cell>
          <cell r="I102">
            <v>7</v>
          </cell>
          <cell r="J102">
            <v>8</v>
          </cell>
          <cell r="K102">
            <v>9</v>
          </cell>
          <cell r="L102">
            <v>10</v>
          </cell>
        </row>
        <row r="103">
          <cell r="B103">
            <v>15</v>
          </cell>
          <cell r="C103">
            <v>20</v>
          </cell>
          <cell r="D103">
            <v>160</v>
          </cell>
          <cell r="E103">
            <v>100</v>
          </cell>
          <cell r="F103">
            <v>20</v>
          </cell>
          <cell r="G103">
            <v>5.0999999999999996</v>
          </cell>
          <cell r="H103">
            <v>0.3</v>
          </cell>
          <cell r="I103">
            <v>317</v>
          </cell>
          <cell r="J103">
            <v>0.34</v>
          </cell>
          <cell r="K103">
            <v>4.5999999999999999E-2</v>
          </cell>
          <cell r="L103">
            <v>6.2E-2</v>
          </cell>
        </row>
        <row r="104">
          <cell r="B104">
            <v>20</v>
          </cell>
          <cell r="C104">
            <v>20</v>
          </cell>
          <cell r="D104">
            <v>180</v>
          </cell>
          <cell r="E104">
            <v>100</v>
          </cell>
          <cell r="F104">
            <v>20</v>
          </cell>
          <cell r="G104">
            <v>5.4</v>
          </cell>
          <cell r="H104">
            <v>0.3</v>
          </cell>
          <cell r="I104">
            <v>317</v>
          </cell>
          <cell r="J104">
            <v>0.36</v>
          </cell>
          <cell r="K104">
            <v>4.9000000000000002E-2</v>
          </cell>
          <cell r="L104">
            <v>6.6000000000000003E-2</v>
          </cell>
        </row>
        <row r="105">
          <cell r="B105">
            <v>25</v>
          </cell>
          <cell r="C105">
            <v>20</v>
          </cell>
          <cell r="D105">
            <v>190</v>
          </cell>
          <cell r="E105">
            <v>100</v>
          </cell>
          <cell r="F105">
            <v>20</v>
          </cell>
          <cell r="G105">
            <v>6</v>
          </cell>
          <cell r="H105">
            <v>0.3</v>
          </cell>
          <cell r="I105">
            <v>317</v>
          </cell>
          <cell r="J105">
            <v>0.39</v>
          </cell>
          <cell r="K105">
            <v>5.1999999999999998E-2</v>
          </cell>
          <cell r="L105">
            <v>7.0999999999999994E-2</v>
          </cell>
        </row>
        <row r="106">
          <cell r="B106">
            <v>32</v>
          </cell>
          <cell r="C106">
            <v>20</v>
          </cell>
          <cell r="D106">
            <v>220</v>
          </cell>
          <cell r="E106">
            <v>100</v>
          </cell>
          <cell r="F106">
            <v>20</v>
          </cell>
          <cell r="G106">
            <v>6.6</v>
          </cell>
          <cell r="H106">
            <v>0.3</v>
          </cell>
          <cell r="I106">
            <v>317</v>
          </cell>
          <cell r="J106">
            <v>0.42</v>
          </cell>
          <cell r="K106">
            <v>5.6000000000000001E-2</v>
          </cell>
          <cell r="L106">
            <v>7.6999999999999999E-2</v>
          </cell>
        </row>
        <row r="107">
          <cell r="B107">
            <v>40</v>
          </cell>
          <cell r="C107">
            <v>20</v>
          </cell>
          <cell r="D107">
            <v>220</v>
          </cell>
          <cell r="E107">
            <v>100</v>
          </cell>
          <cell r="F107">
            <v>20</v>
          </cell>
          <cell r="G107">
            <v>7</v>
          </cell>
          <cell r="H107">
            <v>0.3</v>
          </cell>
          <cell r="I107">
            <v>317</v>
          </cell>
          <cell r="J107">
            <v>0.44</v>
          </cell>
          <cell r="K107">
            <v>6.0999999999999999E-2</v>
          </cell>
          <cell r="L107">
            <v>8.1000000000000003E-2</v>
          </cell>
        </row>
        <row r="108">
          <cell r="B108">
            <v>50</v>
          </cell>
          <cell r="C108">
            <v>20</v>
          </cell>
          <cell r="D108">
            <v>260</v>
          </cell>
          <cell r="E108">
            <v>100</v>
          </cell>
          <cell r="F108">
            <v>20</v>
          </cell>
          <cell r="G108">
            <v>7.9</v>
          </cell>
          <cell r="H108">
            <v>0.3</v>
          </cell>
          <cell r="I108">
            <v>317</v>
          </cell>
          <cell r="J108">
            <v>0.49</v>
          </cell>
          <cell r="K108">
            <v>6.6000000000000003E-2</v>
          </cell>
          <cell r="L108">
            <v>0.09</v>
          </cell>
        </row>
        <row r="109">
          <cell r="B109">
            <v>65</v>
          </cell>
          <cell r="C109">
            <v>20</v>
          </cell>
          <cell r="D109">
            <v>320</v>
          </cell>
          <cell r="E109">
            <v>125</v>
          </cell>
          <cell r="F109">
            <v>25</v>
          </cell>
          <cell r="G109">
            <v>7.2</v>
          </cell>
          <cell r="H109">
            <v>0.3</v>
          </cell>
          <cell r="I109">
            <v>317</v>
          </cell>
          <cell r="J109">
            <v>0.55000000000000004</v>
          </cell>
          <cell r="K109">
            <v>7.0999999999999994E-2</v>
          </cell>
          <cell r="L109">
            <v>0.10100000000000001</v>
          </cell>
        </row>
        <row r="110">
          <cell r="B110">
            <v>80</v>
          </cell>
          <cell r="C110">
            <v>20</v>
          </cell>
          <cell r="D110">
            <v>360</v>
          </cell>
          <cell r="E110">
            <v>125</v>
          </cell>
          <cell r="F110">
            <v>25</v>
          </cell>
          <cell r="G110">
            <v>8</v>
          </cell>
          <cell r="H110">
            <v>0.3</v>
          </cell>
          <cell r="I110">
            <v>317</v>
          </cell>
          <cell r="J110">
            <v>0.6</v>
          </cell>
          <cell r="K110">
            <v>7.8E-2</v>
          </cell>
          <cell r="L110">
            <v>0.11</v>
          </cell>
        </row>
        <row r="111">
          <cell r="B111">
            <v>100</v>
          </cell>
          <cell r="C111">
            <v>25</v>
          </cell>
          <cell r="D111">
            <v>565</v>
          </cell>
          <cell r="E111">
            <v>150</v>
          </cell>
          <cell r="F111">
            <v>30</v>
          </cell>
          <cell r="G111">
            <v>8.3000000000000007</v>
          </cell>
          <cell r="H111">
            <v>0.3</v>
          </cell>
          <cell r="I111">
            <v>317</v>
          </cell>
          <cell r="J111">
            <v>0.75</v>
          </cell>
          <cell r="K111">
            <v>0.107</v>
          </cell>
          <cell r="L111">
            <v>0.13700000000000001</v>
          </cell>
        </row>
        <row r="112">
          <cell r="B112">
            <v>125</v>
          </cell>
          <cell r="C112">
            <v>25</v>
          </cell>
          <cell r="D112">
            <v>665</v>
          </cell>
          <cell r="E112">
            <v>150</v>
          </cell>
          <cell r="F112">
            <v>30</v>
          </cell>
          <cell r="G112">
            <v>9.6</v>
          </cell>
          <cell r="H112">
            <v>0.3</v>
          </cell>
          <cell r="I112">
            <v>317</v>
          </cell>
          <cell r="J112">
            <v>0.85</v>
          </cell>
          <cell r="K112">
            <v>0.122</v>
          </cell>
          <cell r="L112">
            <v>0.156</v>
          </cell>
        </row>
        <row r="113">
          <cell r="B113">
            <v>150</v>
          </cell>
          <cell r="C113">
            <v>25</v>
          </cell>
          <cell r="D113">
            <v>855</v>
          </cell>
          <cell r="E113">
            <v>150</v>
          </cell>
          <cell r="F113">
            <v>30</v>
          </cell>
          <cell r="G113">
            <v>10.8</v>
          </cell>
          <cell r="H113">
            <v>0.3</v>
          </cell>
          <cell r="I113">
            <v>317</v>
          </cell>
          <cell r="J113">
            <v>0.95</v>
          </cell>
          <cell r="K113">
            <v>0.14299999999999999</v>
          </cell>
          <cell r="L113">
            <v>0.17399999999999999</v>
          </cell>
        </row>
        <row r="114">
          <cell r="B114">
            <v>200</v>
          </cell>
          <cell r="C114">
            <v>40</v>
          </cell>
          <cell r="D114">
            <v>1690</v>
          </cell>
          <cell r="E114">
            <v>200</v>
          </cell>
          <cell r="F114">
            <v>43</v>
          </cell>
          <cell r="G114">
            <v>11</v>
          </cell>
          <cell r="H114">
            <v>0.4</v>
          </cell>
          <cell r="I114">
            <v>399</v>
          </cell>
          <cell r="J114">
            <v>1.27</v>
          </cell>
          <cell r="K114">
            <v>0.20100000000000001</v>
          </cell>
          <cell r="L114">
            <v>0.23300000000000001</v>
          </cell>
        </row>
        <row r="115">
          <cell r="B115">
            <v>250</v>
          </cell>
          <cell r="C115">
            <v>40</v>
          </cell>
          <cell r="D115">
            <v>2630</v>
          </cell>
          <cell r="E115">
            <v>200</v>
          </cell>
          <cell r="F115">
            <v>43</v>
          </cell>
          <cell r="G115">
            <v>12.9</v>
          </cell>
          <cell r="H115">
            <v>0.4</v>
          </cell>
          <cell r="I115">
            <v>399</v>
          </cell>
          <cell r="J115">
            <v>1.48</v>
          </cell>
          <cell r="K115">
            <v>0.25</v>
          </cell>
          <cell r="L115">
            <v>0.27100000000000002</v>
          </cell>
        </row>
        <row r="116">
          <cell r="B116">
            <v>300</v>
          </cell>
          <cell r="C116">
            <v>40</v>
          </cell>
          <cell r="D116">
            <v>3060</v>
          </cell>
          <cell r="E116">
            <v>250</v>
          </cell>
          <cell r="F116">
            <v>51</v>
          </cell>
          <cell r="G116">
            <v>11.8</v>
          </cell>
          <cell r="H116">
            <v>0.4</v>
          </cell>
          <cell r="I116">
            <v>399</v>
          </cell>
          <cell r="J116">
            <v>1.68</v>
          </cell>
          <cell r="K116">
            <v>0.315</v>
          </cell>
          <cell r="L116">
            <v>0.308</v>
          </cell>
        </row>
        <row r="126">
          <cell r="C126">
            <v>1</v>
          </cell>
          <cell r="D126">
            <v>2</v>
          </cell>
          <cell r="E126">
            <v>3</v>
          </cell>
          <cell r="F126">
            <v>4</v>
          </cell>
          <cell r="G126">
            <v>5</v>
          </cell>
          <cell r="H126">
            <v>6</v>
          </cell>
          <cell r="I126">
            <v>7</v>
          </cell>
          <cell r="J126">
            <v>8</v>
          </cell>
          <cell r="K126">
            <v>9</v>
          </cell>
          <cell r="L126">
            <v>10</v>
          </cell>
        </row>
        <row r="127">
          <cell r="B127">
            <v>15</v>
          </cell>
          <cell r="C127">
            <v>20</v>
          </cell>
          <cell r="D127">
            <v>160</v>
          </cell>
          <cell r="E127">
            <v>100</v>
          </cell>
          <cell r="F127">
            <v>20</v>
          </cell>
          <cell r="G127">
            <v>5.0999999999999996</v>
          </cell>
          <cell r="H127">
            <v>0.2</v>
          </cell>
          <cell r="I127">
            <v>761</v>
          </cell>
          <cell r="J127">
            <v>0.34</v>
          </cell>
          <cell r="K127">
            <v>4.5999999999999999E-2</v>
          </cell>
          <cell r="L127">
            <v>9.2999999999999999E-2</v>
          </cell>
        </row>
        <row r="128">
          <cell r="B128">
            <v>20</v>
          </cell>
          <cell r="C128">
            <v>20</v>
          </cell>
          <cell r="D128">
            <v>180</v>
          </cell>
          <cell r="E128">
            <v>100</v>
          </cell>
          <cell r="F128">
            <v>20</v>
          </cell>
          <cell r="G128">
            <v>5.4</v>
          </cell>
          <cell r="H128">
            <v>0.2</v>
          </cell>
          <cell r="I128">
            <v>761</v>
          </cell>
          <cell r="J128">
            <v>0.36</v>
          </cell>
          <cell r="K128">
            <v>4.9000000000000002E-2</v>
          </cell>
          <cell r="L128">
            <v>9.9000000000000005E-2</v>
          </cell>
        </row>
        <row r="129">
          <cell r="B129">
            <v>25</v>
          </cell>
          <cell r="C129">
            <v>20</v>
          </cell>
          <cell r="D129">
            <v>190</v>
          </cell>
          <cell r="E129">
            <v>100</v>
          </cell>
          <cell r="F129">
            <v>20</v>
          </cell>
          <cell r="G129">
            <v>6</v>
          </cell>
          <cell r="H129">
            <v>0.2</v>
          </cell>
          <cell r="I129">
            <v>761</v>
          </cell>
          <cell r="J129">
            <v>0.39</v>
          </cell>
          <cell r="K129">
            <v>5.1999999999999998E-2</v>
          </cell>
          <cell r="L129">
            <v>0.106</v>
          </cell>
        </row>
        <row r="130">
          <cell r="B130">
            <v>32</v>
          </cell>
          <cell r="C130">
            <v>20</v>
          </cell>
          <cell r="D130">
            <v>220</v>
          </cell>
          <cell r="E130">
            <v>100</v>
          </cell>
          <cell r="F130">
            <v>20</v>
          </cell>
          <cell r="G130">
            <v>6.6</v>
          </cell>
          <cell r="H130">
            <v>0.2</v>
          </cell>
          <cell r="I130">
            <v>761</v>
          </cell>
          <cell r="J130">
            <v>0.42</v>
          </cell>
          <cell r="K130">
            <v>5.6000000000000001E-2</v>
          </cell>
          <cell r="L130">
            <v>0.115</v>
          </cell>
        </row>
        <row r="131">
          <cell r="B131">
            <v>40</v>
          </cell>
          <cell r="C131">
            <v>20</v>
          </cell>
          <cell r="D131">
            <v>220</v>
          </cell>
          <cell r="E131">
            <v>100</v>
          </cell>
          <cell r="F131">
            <v>20</v>
          </cell>
          <cell r="G131">
            <v>7</v>
          </cell>
          <cell r="H131">
            <v>0.2</v>
          </cell>
          <cell r="I131">
            <v>761</v>
          </cell>
          <cell r="J131">
            <v>0.44</v>
          </cell>
          <cell r="K131">
            <v>6.0999999999999999E-2</v>
          </cell>
          <cell r="L131">
            <v>0.121</v>
          </cell>
        </row>
        <row r="132">
          <cell r="B132">
            <v>50</v>
          </cell>
          <cell r="C132">
            <v>20</v>
          </cell>
          <cell r="D132">
            <v>260</v>
          </cell>
          <cell r="E132">
            <v>100</v>
          </cell>
          <cell r="F132">
            <v>20</v>
          </cell>
          <cell r="G132">
            <v>7.9</v>
          </cell>
          <cell r="H132">
            <v>0.2</v>
          </cell>
          <cell r="I132">
            <v>761</v>
          </cell>
          <cell r="J132">
            <v>0.49</v>
          </cell>
          <cell r="K132">
            <v>6.6000000000000003E-2</v>
          </cell>
          <cell r="L132">
            <v>0.13500000000000001</v>
          </cell>
        </row>
        <row r="133">
          <cell r="B133">
            <v>65</v>
          </cell>
          <cell r="C133">
            <v>20</v>
          </cell>
          <cell r="D133">
            <v>320</v>
          </cell>
          <cell r="E133">
            <v>125</v>
          </cell>
          <cell r="F133">
            <v>25</v>
          </cell>
          <cell r="G133">
            <v>7.2</v>
          </cell>
          <cell r="H133">
            <v>0.2</v>
          </cell>
          <cell r="I133">
            <v>761</v>
          </cell>
          <cell r="J133">
            <v>0.55000000000000004</v>
          </cell>
          <cell r="K133">
            <v>7.0999999999999994E-2</v>
          </cell>
          <cell r="L133">
            <v>0.151</v>
          </cell>
        </row>
        <row r="134">
          <cell r="B134">
            <v>80</v>
          </cell>
          <cell r="C134">
            <v>20</v>
          </cell>
          <cell r="D134">
            <v>360</v>
          </cell>
          <cell r="E134">
            <v>125</v>
          </cell>
          <cell r="F134">
            <v>25</v>
          </cell>
          <cell r="G134">
            <v>8</v>
          </cell>
          <cell r="H134">
            <v>0.2</v>
          </cell>
          <cell r="I134">
            <v>761</v>
          </cell>
          <cell r="J134">
            <v>0.6</v>
          </cell>
          <cell r="K134">
            <v>7.8E-2</v>
          </cell>
          <cell r="L134">
            <v>0.16500000000000001</v>
          </cell>
        </row>
        <row r="135">
          <cell r="B135">
            <v>100</v>
          </cell>
          <cell r="C135">
            <v>25</v>
          </cell>
          <cell r="D135">
            <v>565</v>
          </cell>
          <cell r="E135">
            <v>150</v>
          </cell>
          <cell r="F135">
            <v>30</v>
          </cell>
          <cell r="G135">
            <v>8.3000000000000007</v>
          </cell>
          <cell r="H135">
            <v>0.2</v>
          </cell>
          <cell r="I135">
            <v>761</v>
          </cell>
          <cell r="J135">
            <v>0.75</v>
          </cell>
          <cell r="K135">
            <v>0.107</v>
          </cell>
          <cell r="L135">
            <v>0.20499999999999999</v>
          </cell>
        </row>
        <row r="136">
          <cell r="B136">
            <v>125</v>
          </cell>
          <cell r="C136">
            <v>25</v>
          </cell>
          <cell r="D136">
            <v>665</v>
          </cell>
          <cell r="E136">
            <v>150</v>
          </cell>
          <cell r="F136">
            <v>30</v>
          </cell>
          <cell r="G136">
            <v>9.6</v>
          </cell>
          <cell r="H136">
            <v>0.2</v>
          </cell>
          <cell r="I136">
            <v>761</v>
          </cell>
          <cell r="J136">
            <v>0.85</v>
          </cell>
          <cell r="K136">
            <v>0.122</v>
          </cell>
          <cell r="L136">
            <v>0.23400000000000001</v>
          </cell>
        </row>
        <row r="137">
          <cell r="B137">
            <v>150</v>
          </cell>
          <cell r="C137">
            <v>25</v>
          </cell>
          <cell r="D137">
            <v>855</v>
          </cell>
          <cell r="E137">
            <v>150</v>
          </cell>
          <cell r="F137">
            <v>30</v>
          </cell>
          <cell r="G137">
            <v>10.8</v>
          </cell>
          <cell r="H137">
            <v>0.2</v>
          </cell>
          <cell r="I137">
            <v>761</v>
          </cell>
          <cell r="J137">
            <v>0.95</v>
          </cell>
          <cell r="K137">
            <v>0.14299999999999999</v>
          </cell>
          <cell r="L137">
            <v>0.26100000000000001</v>
          </cell>
        </row>
        <row r="138">
          <cell r="B138">
            <v>200</v>
          </cell>
          <cell r="C138">
            <v>40</v>
          </cell>
          <cell r="D138">
            <v>1690</v>
          </cell>
          <cell r="E138">
            <v>200</v>
          </cell>
          <cell r="F138">
            <v>43</v>
          </cell>
          <cell r="G138">
            <v>11</v>
          </cell>
          <cell r="H138">
            <v>0.2</v>
          </cell>
          <cell r="I138">
            <v>761</v>
          </cell>
          <cell r="J138">
            <v>1.27</v>
          </cell>
          <cell r="K138">
            <v>0.20100000000000001</v>
          </cell>
          <cell r="L138">
            <v>0.34899999999999998</v>
          </cell>
        </row>
        <row r="139">
          <cell r="B139">
            <v>250</v>
          </cell>
          <cell r="C139">
            <v>40</v>
          </cell>
          <cell r="D139">
            <v>2630</v>
          </cell>
          <cell r="E139">
            <v>200</v>
          </cell>
          <cell r="F139">
            <v>43</v>
          </cell>
          <cell r="G139">
            <v>12.9</v>
          </cell>
          <cell r="H139">
            <v>0.2</v>
          </cell>
          <cell r="I139">
            <v>761</v>
          </cell>
          <cell r="J139">
            <v>1.48</v>
          </cell>
          <cell r="K139">
            <v>0.25</v>
          </cell>
          <cell r="L139">
            <v>0.40600000000000003</v>
          </cell>
        </row>
        <row r="140">
          <cell r="B140">
            <v>300</v>
          </cell>
          <cell r="C140">
            <v>40</v>
          </cell>
          <cell r="D140">
            <v>3060</v>
          </cell>
          <cell r="E140">
            <v>250</v>
          </cell>
          <cell r="F140">
            <v>51</v>
          </cell>
          <cell r="G140">
            <v>11.8</v>
          </cell>
          <cell r="H140">
            <v>0.2</v>
          </cell>
          <cell r="I140">
            <v>761</v>
          </cell>
          <cell r="J140">
            <v>1.68</v>
          </cell>
          <cell r="K140">
            <v>0.315</v>
          </cell>
          <cell r="L140">
            <v>0.46200000000000002</v>
          </cell>
        </row>
        <row r="150">
          <cell r="C150">
            <v>1</v>
          </cell>
          <cell r="D150">
            <v>2</v>
          </cell>
          <cell r="E150">
            <v>3</v>
          </cell>
          <cell r="F150">
            <v>4</v>
          </cell>
          <cell r="G150">
            <v>5</v>
          </cell>
          <cell r="H150">
            <v>6</v>
          </cell>
          <cell r="I150">
            <v>7</v>
          </cell>
        </row>
        <row r="151">
          <cell r="B151">
            <v>15</v>
          </cell>
          <cell r="C151">
            <v>20</v>
          </cell>
          <cell r="D151">
            <v>140</v>
          </cell>
          <cell r="E151">
            <v>0.23</v>
          </cell>
          <cell r="F151">
            <v>75</v>
          </cell>
          <cell r="G151">
            <v>16</v>
          </cell>
          <cell r="H151">
            <v>4.3</v>
          </cell>
          <cell r="I151">
            <v>5.0999999999999997E-2</v>
          </cell>
        </row>
        <row r="152">
          <cell r="B152">
            <v>20</v>
          </cell>
          <cell r="C152">
            <v>20</v>
          </cell>
          <cell r="D152">
            <v>140</v>
          </cell>
          <cell r="E152">
            <v>0.25</v>
          </cell>
          <cell r="F152">
            <v>75</v>
          </cell>
          <cell r="G152">
            <v>16</v>
          </cell>
          <cell r="H152">
            <v>4.7</v>
          </cell>
          <cell r="I152">
            <v>5.2999999999999999E-2</v>
          </cell>
        </row>
        <row r="153">
          <cell r="B153">
            <v>25</v>
          </cell>
          <cell r="C153">
            <v>20</v>
          </cell>
          <cell r="D153">
            <v>150</v>
          </cell>
          <cell r="E153">
            <v>0.27</v>
          </cell>
          <cell r="F153">
            <v>100</v>
          </cell>
          <cell r="G153">
            <v>20</v>
          </cell>
          <cell r="H153">
            <v>3.6</v>
          </cell>
          <cell r="I153">
            <v>0.06</v>
          </cell>
        </row>
        <row r="154">
          <cell r="B154">
            <v>32</v>
          </cell>
          <cell r="C154">
            <v>20</v>
          </cell>
          <cell r="D154">
            <v>160</v>
          </cell>
          <cell r="E154">
            <v>0.31</v>
          </cell>
          <cell r="F154">
            <v>100</v>
          </cell>
          <cell r="G154">
            <v>20</v>
          </cell>
          <cell r="H154">
            <v>4</v>
          </cell>
          <cell r="I154">
            <v>6.7000000000000004E-2</v>
          </cell>
        </row>
        <row r="155">
          <cell r="B155">
            <v>40</v>
          </cell>
          <cell r="C155">
            <v>20</v>
          </cell>
          <cell r="D155">
            <v>180</v>
          </cell>
          <cell r="E155">
            <v>0.33</v>
          </cell>
          <cell r="F155">
            <v>100</v>
          </cell>
          <cell r="G155">
            <v>20</v>
          </cell>
          <cell r="H155">
            <v>4.3</v>
          </cell>
          <cell r="I155">
            <v>6.8000000000000005E-2</v>
          </cell>
        </row>
        <row r="156">
          <cell r="B156">
            <v>50</v>
          </cell>
          <cell r="C156">
            <v>20</v>
          </cell>
          <cell r="D156">
            <v>200</v>
          </cell>
          <cell r="E156">
            <v>0.37</v>
          </cell>
          <cell r="F156">
            <v>100</v>
          </cell>
          <cell r="G156">
            <v>20</v>
          </cell>
          <cell r="H156">
            <v>4.9000000000000004</v>
          </cell>
          <cell r="I156">
            <v>7.5999999999999998E-2</v>
          </cell>
        </row>
        <row r="157">
          <cell r="B157">
            <v>65</v>
          </cell>
          <cell r="C157">
            <v>20</v>
          </cell>
          <cell r="D157">
            <v>260</v>
          </cell>
          <cell r="E157">
            <v>0.43</v>
          </cell>
          <cell r="F157">
            <v>125</v>
          </cell>
          <cell r="G157">
            <v>24</v>
          </cell>
          <cell r="H157">
            <v>4.3</v>
          </cell>
          <cell r="I157">
            <v>0.08</v>
          </cell>
        </row>
        <row r="158">
          <cell r="B158">
            <v>80</v>
          </cell>
          <cell r="C158">
            <v>20</v>
          </cell>
          <cell r="D158">
            <v>280</v>
          </cell>
          <cell r="E158">
            <v>0.48</v>
          </cell>
          <cell r="F158">
            <v>125</v>
          </cell>
          <cell r="G158">
            <v>24</v>
          </cell>
          <cell r="H158">
            <v>4.8</v>
          </cell>
          <cell r="I158">
            <v>8.7999999999999995E-2</v>
          </cell>
        </row>
        <row r="159">
          <cell r="B159">
            <v>100</v>
          </cell>
          <cell r="C159">
            <v>25</v>
          </cell>
          <cell r="D159">
            <v>440</v>
          </cell>
          <cell r="E159">
            <v>0.61</v>
          </cell>
          <cell r="F159">
            <v>150</v>
          </cell>
          <cell r="G159">
            <v>28</v>
          </cell>
          <cell r="H159">
            <v>4.9000000000000004</v>
          </cell>
          <cell r="I159">
            <v>0.11899999999999999</v>
          </cell>
        </row>
        <row r="160">
          <cell r="B160">
            <v>125</v>
          </cell>
          <cell r="C160">
            <v>25</v>
          </cell>
          <cell r="D160">
            <v>530</v>
          </cell>
          <cell r="E160">
            <v>0.71</v>
          </cell>
          <cell r="F160">
            <v>150</v>
          </cell>
          <cell r="G160">
            <v>28</v>
          </cell>
          <cell r="H160">
            <v>5.7</v>
          </cell>
          <cell r="I160">
            <v>0.14099999999999999</v>
          </cell>
        </row>
        <row r="161">
          <cell r="B161">
            <v>150</v>
          </cell>
          <cell r="C161">
            <v>25</v>
          </cell>
          <cell r="D161">
            <v>650</v>
          </cell>
          <cell r="E161">
            <v>0.81</v>
          </cell>
          <cell r="F161">
            <v>150</v>
          </cell>
          <cell r="G161">
            <v>28</v>
          </cell>
          <cell r="H161">
            <v>6.4</v>
          </cell>
          <cell r="I161">
            <v>0.16</v>
          </cell>
        </row>
        <row r="162">
          <cell r="B162">
            <v>200</v>
          </cell>
          <cell r="C162">
            <v>40</v>
          </cell>
          <cell r="D162">
            <v>1390</v>
          </cell>
          <cell r="E162">
            <v>1.1100000000000001</v>
          </cell>
          <cell r="F162">
            <v>150</v>
          </cell>
          <cell r="G162">
            <v>28</v>
          </cell>
          <cell r="H162">
            <v>8.9</v>
          </cell>
          <cell r="I162">
            <v>0.22900000000000001</v>
          </cell>
        </row>
        <row r="163">
          <cell r="B163">
            <v>250</v>
          </cell>
          <cell r="C163">
            <v>50</v>
          </cell>
          <cell r="D163">
            <v>2250</v>
          </cell>
          <cell r="E163">
            <v>1.38</v>
          </cell>
          <cell r="F163">
            <v>150</v>
          </cell>
          <cell r="G163">
            <v>28</v>
          </cell>
          <cell r="H163">
            <v>11</v>
          </cell>
          <cell r="I163">
            <v>0.29499999999999998</v>
          </cell>
        </row>
        <row r="164">
          <cell r="B164">
            <v>300</v>
          </cell>
          <cell r="C164">
            <v>50</v>
          </cell>
          <cell r="D164">
            <v>2620</v>
          </cell>
          <cell r="E164">
            <v>1.57</v>
          </cell>
          <cell r="F164">
            <v>150</v>
          </cell>
          <cell r="G164">
            <v>28</v>
          </cell>
          <cell r="H164">
            <v>12.6</v>
          </cell>
          <cell r="I164">
            <v>0.36399999999999999</v>
          </cell>
        </row>
        <row r="174">
          <cell r="C174">
            <v>1</v>
          </cell>
          <cell r="D174">
            <v>2</v>
          </cell>
          <cell r="E174">
            <v>3</v>
          </cell>
          <cell r="F174">
            <v>4</v>
          </cell>
          <cell r="G174">
            <v>5</v>
          </cell>
          <cell r="H174">
            <v>6</v>
          </cell>
          <cell r="I174">
            <v>7</v>
          </cell>
        </row>
        <row r="175">
          <cell r="B175">
            <v>15</v>
          </cell>
          <cell r="C175">
            <v>20</v>
          </cell>
          <cell r="D175">
            <v>140</v>
          </cell>
          <cell r="E175">
            <v>0.23</v>
          </cell>
          <cell r="F175">
            <v>75</v>
          </cell>
          <cell r="G175">
            <v>42</v>
          </cell>
          <cell r="H175">
            <v>4.3</v>
          </cell>
          <cell r="I175">
            <v>6.8000000000000005E-2</v>
          </cell>
        </row>
        <row r="176">
          <cell r="B176">
            <v>20</v>
          </cell>
          <cell r="C176">
            <v>20</v>
          </cell>
          <cell r="D176">
            <v>140</v>
          </cell>
          <cell r="E176">
            <v>0.25</v>
          </cell>
          <cell r="F176">
            <v>75</v>
          </cell>
          <cell r="G176">
            <v>42</v>
          </cell>
          <cell r="H176">
            <v>4.7</v>
          </cell>
          <cell r="I176">
            <v>7.0000000000000007E-2</v>
          </cell>
        </row>
        <row r="177">
          <cell r="B177">
            <v>25</v>
          </cell>
          <cell r="C177">
            <v>20</v>
          </cell>
          <cell r="D177">
            <v>150</v>
          </cell>
          <cell r="E177">
            <v>0.27</v>
          </cell>
          <cell r="F177">
            <v>100</v>
          </cell>
          <cell r="G177">
            <v>56</v>
          </cell>
          <cell r="H177">
            <v>3.6</v>
          </cell>
          <cell r="I177">
            <v>7.6999999999999999E-2</v>
          </cell>
        </row>
        <row r="178">
          <cell r="B178">
            <v>32</v>
          </cell>
          <cell r="C178">
            <v>20</v>
          </cell>
          <cell r="D178">
            <v>160</v>
          </cell>
          <cell r="E178">
            <v>0.31</v>
          </cell>
          <cell r="F178">
            <v>100</v>
          </cell>
          <cell r="G178">
            <v>56</v>
          </cell>
          <cell r="H178">
            <v>4</v>
          </cell>
          <cell r="I178">
            <v>7.9000000000000001E-2</v>
          </cell>
        </row>
        <row r="179">
          <cell r="B179">
            <v>40</v>
          </cell>
          <cell r="C179">
            <v>20</v>
          </cell>
          <cell r="D179">
            <v>180</v>
          </cell>
          <cell r="E179">
            <v>0.33</v>
          </cell>
          <cell r="F179">
            <v>100</v>
          </cell>
          <cell r="G179">
            <v>56</v>
          </cell>
          <cell r="H179">
            <v>4.3</v>
          </cell>
          <cell r="I179">
            <v>0.08</v>
          </cell>
        </row>
        <row r="180">
          <cell r="B180">
            <v>50</v>
          </cell>
          <cell r="C180">
            <v>20</v>
          </cell>
          <cell r="D180">
            <v>200</v>
          </cell>
          <cell r="E180">
            <v>0.37</v>
          </cell>
          <cell r="F180">
            <v>100</v>
          </cell>
          <cell r="G180">
            <v>56</v>
          </cell>
          <cell r="H180">
            <v>4.9000000000000004</v>
          </cell>
          <cell r="I180">
            <v>9.5000000000000001E-2</v>
          </cell>
        </row>
        <row r="181">
          <cell r="B181">
            <v>65</v>
          </cell>
          <cell r="C181">
            <v>20</v>
          </cell>
          <cell r="D181">
            <v>260</v>
          </cell>
          <cell r="E181">
            <v>0.43</v>
          </cell>
          <cell r="F181">
            <v>125</v>
          </cell>
          <cell r="G181">
            <v>70</v>
          </cell>
          <cell r="H181">
            <v>4.3</v>
          </cell>
          <cell r="I181">
            <v>0.10100000000000001</v>
          </cell>
        </row>
        <row r="182">
          <cell r="B182">
            <v>80</v>
          </cell>
          <cell r="C182">
            <v>20</v>
          </cell>
          <cell r="D182">
            <v>280</v>
          </cell>
          <cell r="E182">
            <v>0.48</v>
          </cell>
          <cell r="F182">
            <v>125</v>
          </cell>
          <cell r="G182">
            <v>70</v>
          </cell>
          <cell r="H182">
            <v>4.8</v>
          </cell>
          <cell r="I182">
            <v>0.111</v>
          </cell>
        </row>
        <row r="183">
          <cell r="B183">
            <v>100</v>
          </cell>
          <cell r="C183">
            <v>25</v>
          </cell>
          <cell r="D183">
            <v>440</v>
          </cell>
          <cell r="E183">
            <v>0.61</v>
          </cell>
          <cell r="F183">
            <v>150</v>
          </cell>
          <cell r="G183">
            <v>84</v>
          </cell>
          <cell r="H183">
            <v>4.9000000000000004</v>
          </cell>
          <cell r="I183">
            <v>0.14799999999999999</v>
          </cell>
        </row>
        <row r="184">
          <cell r="B184">
            <v>125</v>
          </cell>
          <cell r="C184">
            <v>25</v>
          </cell>
          <cell r="D184">
            <v>530</v>
          </cell>
          <cell r="E184">
            <v>0.71</v>
          </cell>
          <cell r="F184">
            <v>150</v>
          </cell>
          <cell r="G184">
            <v>84</v>
          </cell>
          <cell r="H184">
            <v>5.7</v>
          </cell>
          <cell r="I184">
            <v>0.17299999999999999</v>
          </cell>
        </row>
        <row r="185">
          <cell r="B185">
            <v>150</v>
          </cell>
          <cell r="C185">
            <v>25</v>
          </cell>
          <cell r="D185">
            <v>650</v>
          </cell>
          <cell r="E185">
            <v>0.81</v>
          </cell>
          <cell r="F185">
            <v>150</v>
          </cell>
          <cell r="G185">
            <v>84</v>
          </cell>
          <cell r="H185">
            <v>6.4</v>
          </cell>
          <cell r="I185">
            <v>0.19700000000000001</v>
          </cell>
        </row>
        <row r="186">
          <cell r="B186">
            <v>200</v>
          </cell>
          <cell r="C186">
            <v>40</v>
          </cell>
          <cell r="D186">
            <v>1390</v>
          </cell>
          <cell r="E186">
            <v>1.1100000000000001</v>
          </cell>
          <cell r="F186">
            <v>150</v>
          </cell>
          <cell r="G186">
            <v>84</v>
          </cell>
          <cell r="H186">
            <v>8.9</v>
          </cell>
          <cell r="I186">
            <v>0.28599999999999998</v>
          </cell>
        </row>
        <row r="187">
          <cell r="B187">
            <v>250</v>
          </cell>
          <cell r="C187">
            <v>50</v>
          </cell>
          <cell r="D187">
            <v>2250</v>
          </cell>
          <cell r="E187">
            <v>1.38</v>
          </cell>
          <cell r="F187">
            <v>150</v>
          </cell>
          <cell r="G187">
            <v>84</v>
          </cell>
          <cell r="H187">
            <v>11</v>
          </cell>
          <cell r="I187">
            <v>0.36599999999999999</v>
          </cell>
        </row>
        <row r="188">
          <cell r="B188">
            <v>300</v>
          </cell>
          <cell r="C188">
            <v>50</v>
          </cell>
          <cell r="D188">
            <v>2620</v>
          </cell>
          <cell r="E188">
            <v>1.57</v>
          </cell>
          <cell r="F188">
            <v>150</v>
          </cell>
          <cell r="G188">
            <v>84</v>
          </cell>
          <cell r="H188">
            <v>12.6</v>
          </cell>
          <cell r="I188">
            <v>0.435</v>
          </cell>
        </row>
        <row r="198">
          <cell r="C198">
            <v>1</v>
          </cell>
          <cell r="D198">
            <v>2</v>
          </cell>
          <cell r="E198">
            <v>3</v>
          </cell>
          <cell r="F198">
            <v>4</v>
          </cell>
          <cell r="G198">
            <v>5</v>
          </cell>
          <cell r="H198">
            <v>6</v>
          </cell>
        </row>
        <row r="199">
          <cell r="B199">
            <v>15</v>
          </cell>
          <cell r="C199">
            <v>20</v>
          </cell>
          <cell r="D199">
            <v>140</v>
          </cell>
          <cell r="E199">
            <v>75</v>
          </cell>
          <cell r="F199">
            <v>42</v>
          </cell>
          <cell r="G199">
            <v>4.3</v>
          </cell>
          <cell r="H199">
            <v>4.7E-2</v>
          </cell>
        </row>
        <row r="200">
          <cell r="B200">
            <v>20</v>
          </cell>
          <cell r="C200">
            <v>20</v>
          </cell>
          <cell r="D200">
            <v>140</v>
          </cell>
          <cell r="E200">
            <v>75</v>
          </cell>
          <cell r="F200">
            <v>42</v>
          </cell>
          <cell r="G200">
            <v>4.7</v>
          </cell>
          <cell r="H200">
            <v>4.9000000000000002E-2</v>
          </cell>
        </row>
        <row r="201">
          <cell r="B201">
            <v>25</v>
          </cell>
          <cell r="C201">
            <v>20</v>
          </cell>
          <cell r="D201">
            <v>150</v>
          </cell>
          <cell r="E201">
            <v>100</v>
          </cell>
          <cell r="F201">
            <v>56</v>
          </cell>
          <cell r="G201">
            <v>3.6</v>
          </cell>
          <cell r="H201">
            <v>5.2999999999999999E-2</v>
          </cell>
        </row>
        <row r="202">
          <cell r="B202">
            <v>32</v>
          </cell>
          <cell r="C202">
            <v>20</v>
          </cell>
          <cell r="D202">
            <v>160</v>
          </cell>
          <cell r="E202">
            <v>100</v>
          </cell>
          <cell r="F202">
            <v>56</v>
          </cell>
          <cell r="G202">
            <v>4</v>
          </cell>
          <cell r="H202">
            <v>5.6000000000000001E-2</v>
          </cell>
        </row>
        <row r="203">
          <cell r="B203">
            <v>40</v>
          </cell>
          <cell r="C203">
            <v>20</v>
          </cell>
          <cell r="D203">
            <v>180</v>
          </cell>
          <cell r="E203">
            <v>100</v>
          </cell>
          <cell r="F203">
            <v>56</v>
          </cell>
          <cell r="G203">
            <v>4.3</v>
          </cell>
          <cell r="H203">
            <v>6.0999999999999999E-2</v>
          </cell>
        </row>
        <row r="204">
          <cell r="B204">
            <v>50</v>
          </cell>
          <cell r="C204">
            <v>20</v>
          </cell>
          <cell r="D204">
            <v>200</v>
          </cell>
          <cell r="E204">
            <v>100</v>
          </cell>
          <cell r="F204">
            <v>56</v>
          </cell>
          <cell r="G204">
            <v>4.9000000000000004</v>
          </cell>
          <cell r="H204">
            <v>6.8000000000000005E-2</v>
          </cell>
        </row>
        <row r="205">
          <cell r="B205">
            <v>65</v>
          </cell>
          <cell r="C205">
            <v>20</v>
          </cell>
          <cell r="D205">
            <v>260</v>
          </cell>
          <cell r="E205">
            <v>125</v>
          </cell>
          <cell r="F205">
            <v>70</v>
          </cell>
          <cell r="G205">
            <v>4.3</v>
          </cell>
          <cell r="H205">
            <v>7.2999999999999995E-2</v>
          </cell>
        </row>
        <row r="206">
          <cell r="B206">
            <v>80</v>
          </cell>
          <cell r="C206">
            <v>20</v>
          </cell>
          <cell r="D206">
            <v>280</v>
          </cell>
          <cell r="E206">
            <v>125</v>
          </cell>
          <cell r="F206">
            <v>70</v>
          </cell>
          <cell r="G206">
            <v>4.8</v>
          </cell>
          <cell r="H206">
            <v>0.08</v>
          </cell>
        </row>
        <row r="207">
          <cell r="B207">
            <v>100</v>
          </cell>
          <cell r="C207">
            <v>25</v>
          </cell>
          <cell r="D207">
            <v>440</v>
          </cell>
          <cell r="E207">
            <v>150</v>
          </cell>
          <cell r="F207">
            <v>84</v>
          </cell>
          <cell r="G207">
            <v>4.9000000000000004</v>
          </cell>
          <cell r="H207">
            <v>0.108</v>
          </cell>
        </row>
        <row r="208">
          <cell r="B208">
            <v>125</v>
          </cell>
          <cell r="C208">
            <v>25</v>
          </cell>
          <cell r="D208">
            <v>530</v>
          </cell>
          <cell r="E208">
            <v>150</v>
          </cell>
          <cell r="F208">
            <v>84</v>
          </cell>
          <cell r="G208">
            <v>5.7</v>
          </cell>
          <cell r="H208">
            <v>0.128</v>
          </cell>
        </row>
        <row r="209">
          <cell r="B209">
            <v>150</v>
          </cell>
          <cell r="C209">
            <v>25</v>
          </cell>
          <cell r="D209">
            <v>650</v>
          </cell>
          <cell r="E209">
            <v>150</v>
          </cell>
          <cell r="F209">
            <v>84</v>
          </cell>
          <cell r="G209">
            <v>6.4</v>
          </cell>
          <cell r="H209">
            <v>0.14599999999999999</v>
          </cell>
        </row>
        <row r="210">
          <cell r="B210">
            <v>200</v>
          </cell>
          <cell r="C210">
            <v>40</v>
          </cell>
          <cell r="D210">
            <v>1390</v>
          </cell>
          <cell r="E210">
            <v>150</v>
          </cell>
          <cell r="F210">
            <v>84</v>
          </cell>
          <cell r="G210">
            <v>8.9</v>
          </cell>
          <cell r="H210">
            <v>0.20699999999999999</v>
          </cell>
        </row>
        <row r="211">
          <cell r="B211">
            <v>250</v>
          </cell>
          <cell r="C211">
            <v>50</v>
          </cell>
          <cell r="D211">
            <v>2250</v>
          </cell>
          <cell r="E211">
            <v>150</v>
          </cell>
          <cell r="F211">
            <v>84</v>
          </cell>
          <cell r="G211">
            <v>11</v>
          </cell>
          <cell r="H211">
            <v>0.26900000000000002</v>
          </cell>
        </row>
        <row r="212">
          <cell r="B212">
            <v>300</v>
          </cell>
          <cell r="C212">
            <v>50</v>
          </cell>
          <cell r="D212">
            <v>2620</v>
          </cell>
          <cell r="E212">
            <v>150</v>
          </cell>
          <cell r="F212">
            <v>84</v>
          </cell>
          <cell r="G212">
            <v>12.6</v>
          </cell>
          <cell r="H212">
            <v>0.33</v>
          </cell>
        </row>
        <row r="223">
          <cell r="B223">
            <v>15</v>
          </cell>
          <cell r="C223">
            <v>20</v>
          </cell>
          <cell r="D223">
            <v>140</v>
          </cell>
          <cell r="E223">
            <v>100</v>
          </cell>
          <cell r="F223">
            <v>20</v>
          </cell>
          <cell r="G223">
            <v>5.0999999999999996</v>
          </cell>
          <cell r="H223">
            <v>75</v>
          </cell>
          <cell r="I223">
            <v>22</v>
          </cell>
          <cell r="J223">
            <v>4.3</v>
          </cell>
          <cell r="K223">
            <v>0.09</v>
          </cell>
          <cell r="L223">
            <v>6.4000000000000001E-2</v>
          </cell>
        </row>
        <row r="224">
          <cell r="B224">
            <v>20</v>
          </cell>
          <cell r="C224">
            <v>20</v>
          </cell>
          <cell r="D224">
            <v>140</v>
          </cell>
          <cell r="E224">
            <v>100</v>
          </cell>
          <cell r="F224">
            <v>20</v>
          </cell>
          <cell r="G224">
            <v>5.4</v>
          </cell>
          <cell r="H224">
            <v>75</v>
          </cell>
          <cell r="I224">
            <v>22</v>
          </cell>
          <cell r="J224">
            <v>4.7</v>
          </cell>
          <cell r="K224">
            <v>0.1</v>
          </cell>
          <cell r="L224">
            <v>6.7000000000000004E-2</v>
          </cell>
        </row>
        <row r="225">
          <cell r="B225">
            <v>25</v>
          </cell>
          <cell r="C225">
            <v>20</v>
          </cell>
          <cell r="D225">
            <v>150</v>
          </cell>
          <cell r="E225">
            <v>100</v>
          </cell>
          <cell r="F225">
            <v>20</v>
          </cell>
          <cell r="G225">
            <v>6</v>
          </cell>
          <cell r="H225">
            <v>100</v>
          </cell>
          <cell r="I225">
            <v>31</v>
          </cell>
          <cell r="J225">
            <v>3.6</v>
          </cell>
          <cell r="K225">
            <v>0.11</v>
          </cell>
          <cell r="L225">
            <v>7.4999999999999997E-2</v>
          </cell>
        </row>
        <row r="226">
          <cell r="B226">
            <v>32</v>
          </cell>
          <cell r="C226">
            <v>20</v>
          </cell>
          <cell r="D226">
            <v>160</v>
          </cell>
          <cell r="E226">
            <v>100</v>
          </cell>
          <cell r="F226">
            <v>20</v>
          </cell>
          <cell r="G226">
            <v>6.6</v>
          </cell>
          <cell r="H226">
            <v>100</v>
          </cell>
          <cell r="I226">
            <v>31</v>
          </cell>
          <cell r="J226">
            <v>4</v>
          </cell>
          <cell r="K226">
            <v>0.13</v>
          </cell>
          <cell r="L226">
            <v>7.8E-2</v>
          </cell>
        </row>
        <row r="227">
          <cell r="B227">
            <v>40</v>
          </cell>
          <cell r="C227">
            <v>20</v>
          </cell>
          <cell r="D227">
            <v>180</v>
          </cell>
          <cell r="E227">
            <v>100</v>
          </cell>
          <cell r="F227">
            <v>20</v>
          </cell>
          <cell r="G227">
            <v>7</v>
          </cell>
          <cell r="H227">
            <v>100</v>
          </cell>
          <cell r="I227">
            <v>31</v>
          </cell>
          <cell r="J227">
            <v>4.3</v>
          </cell>
          <cell r="K227">
            <v>0.14000000000000001</v>
          </cell>
          <cell r="L227">
            <v>8.4000000000000005E-2</v>
          </cell>
        </row>
        <row r="228">
          <cell r="B228">
            <v>50</v>
          </cell>
          <cell r="C228">
            <v>20</v>
          </cell>
          <cell r="D228">
            <v>200</v>
          </cell>
          <cell r="E228">
            <v>100</v>
          </cell>
          <cell r="F228">
            <v>20</v>
          </cell>
          <cell r="G228">
            <v>7.9</v>
          </cell>
          <cell r="H228">
            <v>100</v>
          </cell>
          <cell r="I228">
            <v>31</v>
          </cell>
          <cell r="J228">
            <v>4.9000000000000004</v>
          </cell>
          <cell r="K228">
            <v>0.16</v>
          </cell>
          <cell r="L228">
            <v>9.2999999999999999E-2</v>
          </cell>
        </row>
        <row r="229">
          <cell r="B229">
            <v>65</v>
          </cell>
          <cell r="C229">
            <v>20</v>
          </cell>
          <cell r="D229">
            <v>260</v>
          </cell>
          <cell r="E229">
            <v>125</v>
          </cell>
          <cell r="F229">
            <v>25</v>
          </cell>
          <cell r="G229">
            <v>7.2</v>
          </cell>
          <cell r="H229">
            <v>125</v>
          </cell>
          <cell r="I229">
            <v>38</v>
          </cell>
          <cell r="J229">
            <v>4.3</v>
          </cell>
          <cell r="K229">
            <v>0.18</v>
          </cell>
          <cell r="L229">
            <v>0.1</v>
          </cell>
        </row>
        <row r="230">
          <cell r="B230">
            <v>80</v>
          </cell>
          <cell r="C230">
            <v>20</v>
          </cell>
          <cell r="D230">
            <v>280</v>
          </cell>
          <cell r="E230">
            <v>125</v>
          </cell>
          <cell r="F230">
            <v>25</v>
          </cell>
          <cell r="G230">
            <v>8</v>
          </cell>
          <cell r="H230">
            <v>125</v>
          </cell>
          <cell r="I230">
            <v>38</v>
          </cell>
          <cell r="J230">
            <v>4.8</v>
          </cell>
          <cell r="K230">
            <v>0.2</v>
          </cell>
          <cell r="L230">
            <v>0.11</v>
          </cell>
        </row>
        <row r="231">
          <cell r="B231">
            <v>100</v>
          </cell>
          <cell r="C231">
            <v>25</v>
          </cell>
          <cell r="D231">
            <v>440</v>
          </cell>
          <cell r="E231">
            <v>150</v>
          </cell>
          <cell r="F231">
            <v>30</v>
          </cell>
          <cell r="G231">
            <v>8.3000000000000007</v>
          </cell>
          <cell r="H231">
            <v>150</v>
          </cell>
          <cell r="I231">
            <v>45</v>
          </cell>
          <cell r="J231">
            <v>4.9000000000000004</v>
          </cell>
          <cell r="K231">
            <v>0.26</v>
          </cell>
          <cell r="L231">
            <v>0.14799999999999999</v>
          </cell>
        </row>
        <row r="232">
          <cell r="B232">
            <v>125</v>
          </cell>
          <cell r="C232">
            <v>25</v>
          </cell>
          <cell r="D232">
            <v>530</v>
          </cell>
          <cell r="E232">
            <v>150</v>
          </cell>
          <cell r="F232">
            <v>30</v>
          </cell>
          <cell r="G232">
            <v>9.6</v>
          </cell>
          <cell r="H232">
            <v>150</v>
          </cell>
          <cell r="I232">
            <v>45</v>
          </cell>
          <cell r="J232">
            <v>5.7</v>
          </cell>
          <cell r="K232">
            <v>0.3</v>
          </cell>
          <cell r="L232">
            <v>0.17599999999999999</v>
          </cell>
        </row>
        <row r="233">
          <cell r="B233">
            <v>150</v>
          </cell>
          <cell r="C233">
            <v>25</v>
          </cell>
          <cell r="D233">
            <v>650</v>
          </cell>
          <cell r="E233">
            <v>150</v>
          </cell>
          <cell r="F233">
            <v>30</v>
          </cell>
          <cell r="G233">
            <v>10.8</v>
          </cell>
          <cell r="H233">
            <v>150</v>
          </cell>
          <cell r="I233">
            <v>45</v>
          </cell>
          <cell r="J233">
            <v>6.4</v>
          </cell>
          <cell r="K233">
            <v>0.34</v>
          </cell>
          <cell r="L233">
            <v>0.2</v>
          </cell>
        </row>
        <row r="234">
          <cell r="B234">
            <v>200</v>
          </cell>
          <cell r="C234">
            <v>40</v>
          </cell>
          <cell r="D234">
            <v>1390</v>
          </cell>
          <cell r="E234">
            <v>200</v>
          </cell>
          <cell r="F234">
            <v>43</v>
          </cell>
          <cell r="G234">
            <v>11</v>
          </cell>
          <cell r="H234">
            <v>150</v>
          </cell>
          <cell r="I234">
            <v>45</v>
          </cell>
          <cell r="J234">
            <v>8.9</v>
          </cell>
          <cell r="K234">
            <v>0.48</v>
          </cell>
          <cell r="L234">
            <v>0.28499999999999998</v>
          </cell>
        </row>
        <row r="235">
          <cell r="B235">
            <v>250</v>
          </cell>
          <cell r="C235">
            <v>50</v>
          </cell>
          <cell r="D235">
            <v>2250</v>
          </cell>
          <cell r="E235">
            <v>200</v>
          </cell>
          <cell r="F235">
            <v>43</v>
          </cell>
          <cell r="G235">
            <v>13.6</v>
          </cell>
          <cell r="H235">
            <v>150</v>
          </cell>
          <cell r="I235">
            <v>45</v>
          </cell>
          <cell r="J235">
            <v>11</v>
          </cell>
          <cell r="K235">
            <v>0.28999999999999998</v>
          </cell>
          <cell r="L235">
            <v>0.36899999999999999</v>
          </cell>
        </row>
        <row r="236">
          <cell r="B236">
            <v>300</v>
          </cell>
          <cell r="C236">
            <v>50</v>
          </cell>
          <cell r="D236">
            <v>2620</v>
          </cell>
          <cell r="E236">
            <v>250</v>
          </cell>
          <cell r="F236">
            <v>51</v>
          </cell>
          <cell r="G236">
            <v>12.4</v>
          </cell>
          <cell r="H236">
            <v>150</v>
          </cell>
          <cell r="I236">
            <v>45</v>
          </cell>
          <cell r="J236">
            <v>12.6</v>
          </cell>
          <cell r="K236">
            <v>0.67</v>
          </cell>
          <cell r="L236">
            <v>0.45400000000000001</v>
          </cell>
        </row>
        <row r="246">
          <cell r="C246">
            <v>1</v>
          </cell>
          <cell r="D246">
            <v>2</v>
          </cell>
          <cell r="E246">
            <v>3</v>
          </cell>
          <cell r="F246">
            <v>4</v>
          </cell>
          <cell r="G246">
            <v>5</v>
          </cell>
          <cell r="H246">
            <v>6</v>
          </cell>
          <cell r="I246">
            <v>7</v>
          </cell>
          <cell r="J246">
            <v>8</v>
          </cell>
          <cell r="K246">
            <v>9</v>
          </cell>
          <cell r="L246">
            <v>10</v>
          </cell>
        </row>
        <row r="247">
          <cell r="B247">
            <v>15</v>
          </cell>
          <cell r="C247">
            <v>20</v>
          </cell>
          <cell r="D247">
            <v>140</v>
          </cell>
          <cell r="E247">
            <v>100</v>
          </cell>
          <cell r="F247">
            <v>20</v>
          </cell>
          <cell r="G247">
            <v>5.0999999999999996</v>
          </cell>
          <cell r="H247">
            <v>0.3</v>
          </cell>
          <cell r="I247">
            <v>317</v>
          </cell>
          <cell r="J247">
            <v>0.34</v>
          </cell>
          <cell r="K247">
            <v>4.1000000000000002E-2</v>
          </cell>
          <cell r="L247">
            <v>6.2E-2</v>
          </cell>
        </row>
        <row r="248">
          <cell r="B248">
            <v>20</v>
          </cell>
          <cell r="C248">
            <v>20</v>
          </cell>
          <cell r="D248">
            <v>140</v>
          </cell>
          <cell r="E248">
            <v>100</v>
          </cell>
          <cell r="F248">
            <v>20</v>
          </cell>
          <cell r="G248">
            <v>5.4</v>
          </cell>
          <cell r="H248">
            <v>0.3</v>
          </cell>
          <cell r="I248">
            <v>317</v>
          </cell>
          <cell r="J248">
            <v>0.36</v>
          </cell>
          <cell r="K248">
            <v>4.3999999999999997E-2</v>
          </cell>
          <cell r="L248">
            <v>6.6000000000000003E-2</v>
          </cell>
        </row>
        <row r="249">
          <cell r="B249">
            <v>25</v>
          </cell>
          <cell r="C249">
            <v>20</v>
          </cell>
          <cell r="D249">
            <v>150</v>
          </cell>
          <cell r="E249">
            <v>100</v>
          </cell>
          <cell r="F249">
            <v>20</v>
          </cell>
          <cell r="G249">
            <v>6</v>
          </cell>
          <cell r="H249">
            <v>0.3</v>
          </cell>
          <cell r="I249">
            <v>317</v>
          </cell>
          <cell r="J249">
            <v>0.39</v>
          </cell>
          <cell r="K249">
            <v>4.8000000000000001E-2</v>
          </cell>
          <cell r="L249">
            <v>7.0999999999999994E-2</v>
          </cell>
        </row>
        <row r="250">
          <cell r="B250">
            <v>32</v>
          </cell>
          <cell r="C250">
            <v>20</v>
          </cell>
          <cell r="D250">
            <v>160</v>
          </cell>
          <cell r="E250">
            <v>100</v>
          </cell>
          <cell r="F250">
            <v>20</v>
          </cell>
          <cell r="G250">
            <v>6.6</v>
          </cell>
          <cell r="H250">
            <v>0.3</v>
          </cell>
          <cell r="I250">
            <v>317</v>
          </cell>
          <cell r="J250">
            <v>0.42</v>
          </cell>
          <cell r="K250">
            <v>0.05</v>
          </cell>
          <cell r="L250">
            <v>7.6999999999999999E-2</v>
          </cell>
        </row>
        <row r="251">
          <cell r="B251">
            <v>40</v>
          </cell>
          <cell r="C251">
            <v>20</v>
          </cell>
          <cell r="D251">
            <v>180</v>
          </cell>
          <cell r="E251">
            <v>100</v>
          </cell>
          <cell r="F251">
            <v>20</v>
          </cell>
          <cell r="G251">
            <v>7</v>
          </cell>
          <cell r="H251">
            <v>0.3</v>
          </cell>
          <cell r="I251">
            <v>317</v>
          </cell>
          <cell r="J251">
            <v>0.44</v>
          </cell>
          <cell r="K251">
            <v>5.2999999999999999E-2</v>
          </cell>
          <cell r="L251">
            <v>8.1000000000000003E-2</v>
          </cell>
        </row>
        <row r="252">
          <cell r="B252">
            <v>50</v>
          </cell>
          <cell r="C252">
            <v>20</v>
          </cell>
          <cell r="D252">
            <v>200</v>
          </cell>
          <cell r="E252">
            <v>100</v>
          </cell>
          <cell r="F252">
            <v>20</v>
          </cell>
          <cell r="G252">
            <v>7.9</v>
          </cell>
          <cell r="H252">
            <v>0.3</v>
          </cell>
          <cell r="I252">
            <v>317</v>
          </cell>
          <cell r="J252">
            <v>0.49</v>
          </cell>
          <cell r="K252">
            <v>0.06</v>
          </cell>
          <cell r="L252">
            <v>0.09</v>
          </cell>
        </row>
        <row r="253">
          <cell r="B253">
            <v>65</v>
          </cell>
          <cell r="C253">
            <v>20</v>
          </cell>
          <cell r="D253">
            <v>260</v>
          </cell>
          <cell r="E253">
            <v>125</v>
          </cell>
          <cell r="F253">
            <v>25</v>
          </cell>
          <cell r="G253">
            <v>7.2</v>
          </cell>
          <cell r="H253">
            <v>0.3</v>
          </cell>
          <cell r="I253">
            <v>317</v>
          </cell>
          <cell r="J253">
            <v>0.55000000000000004</v>
          </cell>
          <cell r="K253">
            <v>6.4000000000000001E-2</v>
          </cell>
          <cell r="L253">
            <v>0.10100000000000001</v>
          </cell>
        </row>
        <row r="254">
          <cell r="B254">
            <v>80</v>
          </cell>
          <cell r="C254">
            <v>20</v>
          </cell>
          <cell r="D254">
            <v>280</v>
          </cell>
          <cell r="E254">
            <v>125</v>
          </cell>
          <cell r="F254">
            <v>25</v>
          </cell>
          <cell r="G254">
            <v>8</v>
          </cell>
          <cell r="H254">
            <v>0.3</v>
          </cell>
          <cell r="I254">
            <v>317</v>
          </cell>
          <cell r="J254">
            <v>0.6</v>
          </cell>
          <cell r="K254">
            <v>7.0000000000000007E-2</v>
          </cell>
          <cell r="L254">
            <v>0.11</v>
          </cell>
        </row>
        <row r="255">
          <cell r="B255">
            <v>100</v>
          </cell>
          <cell r="C255">
            <v>25</v>
          </cell>
          <cell r="D255">
            <v>440</v>
          </cell>
          <cell r="E255">
            <v>150</v>
          </cell>
          <cell r="F255">
            <v>30</v>
          </cell>
          <cell r="G255">
            <v>8.3000000000000007</v>
          </cell>
          <cell r="H255">
            <v>0.3</v>
          </cell>
          <cell r="I255">
            <v>317</v>
          </cell>
          <cell r="J255">
            <v>0.75</v>
          </cell>
          <cell r="K255">
            <v>9.5000000000000001E-2</v>
          </cell>
          <cell r="L255">
            <v>0.13700000000000001</v>
          </cell>
        </row>
        <row r="256">
          <cell r="B256">
            <v>125</v>
          </cell>
          <cell r="C256">
            <v>25</v>
          </cell>
          <cell r="D256">
            <v>530</v>
          </cell>
          <cell r="E256">
            <v>150</v>
          </cell>
          <cell r="F256">
            <v>30</v>
          </cell>
          <cell r="G256">
            <v>9.6</v>
          </cell>
          <cell r="H256">
            <v>0.3</v>
          </cell>
          <cell r="I256">
            <v>317</v>
          </cell>
          <cell r="J256">
            <v>0.85</v>
          </cell>
          <cell r="K256">
            <v>0.112</v>
          </cell>
          <cell r="L256">
            <v>0.156</v>
          </cell>
        </row>
        <row r="257">
          <cell r="B257">
            <v>150</v>
          </cell>
          <cell r="C257">
            <v>25</v>
          </cell>
          <cell r="D257">
            <v>650</v>
          </cell>
          <cell r="E257">
            <v>150</v>
          </cell>
          <cell r="F257">
            <v>30</v>
          </cell>
          <cell r="G257">
            <v>10.8</v>
          </cell>
          <cell r="H257">
            <v>0.3</v>
          </cell>
          <cell r="I257">
            <v>317</v>
          </cell>
          <cell r="J257">
            <v>0.95</v>
          </cell>
          <cell r="K257">
            <v>0.128</v>
          </cell>
          <cell r="L257">
            <v>0.17399999999999999</v>
          </cell>
        </row>
        <row r="258">
          <cell r="B258">
            <v>200</v>
          </cell>
          <cell r="C258">
            <v>40</v>
          </cell>
          <cell r="D258">
            <v>1390</v>
          </cell>
          <cell r="E258">
            <v>200</v>
          </cell>
          <cell r="F258">
            <v>43</v>
          </cell>
          <cell r="G258">
            <v>11</v>
          </cell>
          <cell r="H258">
            <v>0.4</v>
          </cell>
          <cell r="I258">
            <v>399</v>
          </cell>
          <cell r="J258">
            <v>1.27</v>
          </cell>
          <cell r="K258">
            <v>0.182</v>
          </cell>
          <cell r="L258">
            <v>0.23300000000000001</v>
          </cell>
        </row>
        <row r="259">
          <cell r="B259">
            <v>250</v>
          </cell>
          <cell r="C259">
            <v>50</v>
          </cell>
          <cell r="D259">
            <v>2250</v>
          </cell>
          <cell r="E259">
            <v>200</v>
          </cell>
          <cell r="F259">
            <v>43</v>
          </cell>
          <cell r="G259">
            <v>13.6</v>
          </cell>
          <cell r="H259">
            <v>0.4</v>
          </cell>
          <cell r="I259">
            <v>399</v>
          </cell>
          <cell r="J259">
            <v>1.55</v>
          </cell>
          <cell r="K259">
            <v>0.23699999999999999</v>
          </cell>
          <cell r="L259">
            <v>0.28399999999999997</v>
          </cell>
        </row>
        <row r="260">
          <cell r="B260">
            <v>300</v>
          </cell>
          <cell r="C260">
            <v>50</v>
          </cell>
          <cell r="D260">
            <v>2620</v>
          </cell>
          <cell r="E260">
            <v>250</v>
          </cell>
          <cell r="F260">
            <v>51</v>
          </cell>
          <cell r="G260">
            <v>12.4</v>
          </cell>
          <cell r="H260">
            <v>0.4</v>
          </cell>
          <cell r="I260">
            <v>399</v>
          </cell>
          <cell r="J260">
            <v>1.76</v>
          </cell>
          <cell r="K260">
            <v>0.29099999999999998</v>
          </cell>
          <cell r="L260">
            <v>0.32300000000000001</v>
          </cell>
        </row>
        <row r="270">
          <cell r="C270">
            <v>1</v>
          </cell>
          <cell r="D270">
            <v>2</v>
          </cell>
          <cell r="E270">
            <v>3</v>
          </cell>
          <cell r="F270">
            <v>4</v>
          </cell>
          <cell r="G270">
            <v>5</v>
          </cell>
          <cell r="H270">
            <v>6</v>
          </cell>
          <cell r="I270">
            <v>7</v>
          </cell>
          <cell r="J270">
            <v>8</v>
          </cell>
          <cell r="K270">
            <v>9</v>
          </cell>
          <cell r="L270">
            <v>10</v>
          </cell>
        </row>
        <row r="271">
          <cell r="B271">
            <v>15</v>
          </cell>
          <cell r="C271">
            <v>20</v>
          </cell>
          <cell r="D271">
            <v>140</v>
          </cell>
          <cell r="E271">
            <v>100</v>
          </cell>
          <cell r="F271">
            <v>20</v>
          </cell>
          <cell r="G271">
            <v>5.0999999999999996</v>
          </cell>
          <cell r="H271">
            <v>0.2</v>
          </cell>
          <cell r="I271">
            <v>761</v>
          </cell>
          <cell r="J271">
            <v>0.34</v>
          </cell>
          <cell r="K271">
            <v>4.1000000000000002E-2</v>
          </cell>
          <cell r="L271">
            <v>9.2999999999999999E-2</v>
          </cell>
        </row>
        <row r="272">
          <cell r="B272">
            <v>20</v>
          </cell>
          <cell r="C272">
            <v>20</v>
          </cell>
          <cell r="D272">
            <v>140</v>
          </cell>
          <cell r="E272">
            <v>100</v>
          </cell>
          <cell r="F272">
            <v>20</v>
          </cell>
          <cell r="G272">
            <v>5.4</v>
          </cell>
          <cell r="H272">
            <v>0.2</v>
          </cell>
          <cell r="I272">
            <v>761</v>
          </cell>
          <cell r="J272">
            <v>0.36</v>
          </cell>
          <cell r="K272">
            <v>4.3999999999999997E-2</v>
          </cell>
          <cell r="L272">
            <v>9.9000000000000005E-2</v>
          </cell>
        </row>
        <row r="273">
          <cell r="B273">
            <v>25</v>
          </cell>
          <cell r="C273">
            <v>20</v>
          </cell>
          <cell r="D273">
            <v>150</v>
          </cell>
          <cell r="E273">
            <v>100</v>
          </cell>
          <cell r="F273">
            <v>20</v>
          </cell>
          <cell r="G273">
            <v>6</v>
          </cell>
          <cell r="H273">
            <v>0.2</v>
          </cell>
          <cell r="I273">
            <v>761</v>
          </cell>
          <cell r="J273">
            <v>0.39</v>
          </cell>
          <cell r="K273">
            <v>4.8000000000000001E-2</v>
          </cell>
          <cell r="L273">
            <v>0.106</v>
          </cell>
        </row>
        <row r="274">
          <cell r="B274">
            <v>32</v>
          </cell>
          <cell r="C274">
            <v>20</v>
          </cell>
          <cell r="D274">
            <v>160</v>
          </cell>
          <cell r="E274">
            <v>100</v>
          </cell>
          <cell r="F274">
            <v>20</v>
          </cell>
          <cell r="G274">
            <v>6.6</v>
          </cell>
          <cell r="H274">
            <v>0.2</v>
          </cell>
          <cell r="I274">
            <v>761</v>
          </cell>
          <cell r="J274">
            <v>0.42</v>
          </cell>
          <cell r="K274">
            <v>0.05</v>
          </cell>
          <cell r="L274">
            <v>0.115</v>
          </cell>
        </row>
        <row r="275">
          <cell r="B275">
            <v>40</v>
          </cell>
          <cell r="C275">
            <v>20</v>
          </cell>
          <cell r="D275">
            <v>180</v>
          </cell>
          <cell r="E275">
            <v>100</v>
          </cell>
          <cell r="F275">
            <v>20</v>
          </cell>
          <cell r="G275">
            <v>7</v>
          </cell>
          <cell r="H275">
            <v>0.2</v>
          </cell>
          <cell r="I275">
            <v>761</v>
          </cell>
          <cell r="J275">
            <v>0.44</v>
          </cell>
          <cell r="K275">
            <v>5.2999999999999999E-2</v>
          </cell>
          <cell r="L275">
            <v>0.121</v>
          </cell>
        </row>
        <row r="276">
          <cell r="B276">
            <v>50</v>
          </cell>
          <cell r="C276">
            <v>20</v>
          </cell>
          <cell r="D276">
            <v>200</v>
          </cell>
          <cell r="E276">
            <v>100</v>
          </cell>
          <cell r="F276">
            <v>20</v>
          </cell>
          <cell r="G276">
            <v>7.9</v>
          </cell>
          <cell r="H276">
            <v>0.2</v>
          </cell>
          <cell r="I276">
            <v>761</v>
          </cell>
          <cell r="J276">
            <v>0.49</v>
          </cell>
          <cell r="K276">
            <v>0.06</v>
          </cell>
          <cell r="L276">
            <v>0.13500000000000001</v>
          </cell>
        </row>
        <row r="277">
          <cell r="B277">
            <v>65</v>
          </cell>
          <cell r="C277">
            <v>20</v>
          </cell>
          <cell r="D277">
            <v>260</v>
          </cell>
          <cell r="E277">
            <v>125</v>
          </cell>
          <cell r="F277">
            <v>25</v>
          </cell>
          <cell r="G277">
            <v>7.2</v>
          </cell>
          <cell r="H277">
            <v>0.2</v>
          </cell>
          <cell r="I277">
            <v>761</v>
          </cell>
          <cell r="J277">
            <v>0.55000000000000004</v>
          </cell>
          <cell r="K277">
            <v>6.4000000000000001E-2</v>
          </cell>
          <cell r="L277">
            <v>0.151</v>
          </cell>
        </row>
        <row r="278">
          <cell r="B278">
            <v>80</v>
          </cell>
          <cell r="C278">
            <v>20</v>
          </cell>
          <cell r="D278">
            <v>280</v>
          </cell>
          <cell r="E278">
            <v>125</v>
          </cell>
          <cell r="F278">
            <v>25</v>
          </cell>
          <cell r="G278">
            <v>8</v>
          </cell>
          <cell r="H278">
            <v>0.2</v>
          </cell>
          <cell r="I278">
            <v>761</v>
          </cell>
          <cell r="J278">
            <v>0.6</v>
          </cell>
          <cell r="K278">
            <v>7.0000000000000007E-2</v>
          </cell>
          <cell r="L278">
            <v>0.16500000000000001</v>
          </cell>
        </row>
        <row r="279">
          <cell r="B279">
            <v>100</v>
          </cell>
          <cell r="C279">
            <v>25</v>
          </cell>
          <cell r="D279">
            <v>440</v>
          </cell>
          <cell r="E279">
            <v>150</v>
          </cell>
          <cell r="F279">
            <v>30</v>
          </cell>
          <cell r="G279">
            <v>8.3000000000000007</v>
          </cell>
          <cell r="H279">
            <v>0.2</v>
          </cell>
          <cell r="I279">
            <v>761</v>
          </cell>
          <cell r="J279">
            <v>0.75</v>
          </cell>
          <cell r="K279">
            <v>9.5000000000000001E-2</v>
          </cell>
          <cell r="L279">
            <v>0.20499999999999999</v>
          </cell>
        </row>
        <row r="280">
          <cell r="B280">
            <v>125</v>
          </cell>
          <cell r="C280">
            <v>25</v>
          </cell>
          <cell r="D280">
            <v>530</v>
          </cell>
          <cell r="E280">
            <v>150</v>
          </cell>
          <cell r="F280">
            <v>30</v>
          </cell>
          <cell r="G280">
            <v>9.6</v>
          </cell>
          <cell r="H280">
            <v>0.2</v>
          </cell>
          <cell r="I280">
            <v>761</v>
          </cell>
          <cell r="J280">
            <v>0.85</v>
          </cell>
          <cell r="K280">
            <v>0.112</v>
          </cell>
          <cell r="L280">
            <v>0.23400000000000001</v>
          </cell>
        </row>
        <row r="281">
          <cell r="B281">
            <v>150</v>
          </cell>
          <cell r="C281">
            <v>25</v>
          </cell>
          <cell r="D281">
            <v>650</v>
          </cell>
          <cell r="E281">
            <v>150</v>
          </cell>
          <cell r="F281">
            <v>30</v>
          </cell>
          <cell r="G281">
            <v>10.8</v>
          </cell>
          <cell r="H281">
            <v>0.2</v>
          </cell>
          <cell r="I281">
            <v>761</v>
          </cell>
          <cell r="J281">
            <v>0.95</v>
          </cell>
          <cell r="K281">
            <v>0.128</v>
          </cell>
          <cell r="L281">
            <v>0.26100000000000001</v>
          </cell>
        </row>
        <row r="282">
          <cell r="B282">
            <v>200</v>
          </cell>
          <cell r="C282">
            <v>40</v>
          </cell>
          <cell r="D282">
            <v>1390</v>
          </cell>
          <cell r="E282">
            <v>200</v>
          </cell>
          <cell r="F282">
            <v>43</v>
          </cell>
          <cell r="G282">
            <v>11</v>
          </cell>
          <cell r="H282">
            <v>0.2</v>
          </cell>
          <cell r="I282">
            <v>761</v>
          </cell>
          <cell r="J282">
            <v>1.27</v>
          </cell>
          <cell r="K282">
            <v>0.182</v>
          </cell>
          <cell r="L282">
            <v>0.34899999999999998</v>
          </cell>
        </row>
        <row r="283">
          <cell r="B283">
            <v>250</v>
          </cell>
          <cell r="C283">
            <v>50</v>
          </cell>
          <cell r="D283">
            <v>2250</v>
          </cell>
          <cell r="E283">
            <v>200</v>
          </cell>
          <cell r="F283">
            <v>43</v>
          </cell>
          <cell r="G283">
            <v>13.6</v>
          </cell>
          <cell r="H283">
            <v>0.2</v>
          </cell>
          <cell r="I283">
            <v>761</v>
          </cell>
          <cell r="J283">
            <v>1.55</v>
          </cell>
          <cell r="K283">
            <v>0.23699999999999999</v>
          </cell>
          <cell r="L283">
            <v>0.42599999999999999</v>
          </cell>
        </row>
        <row r="284">
          <cell r="B284">
            <v>300</v>
          </cell>
          <cell r="C284">
            <v>50</v>
          </cell>
          <cell r="D284">
            <v>2620</v>
          </cell>
          <cell r="E284">
            <v>250</v>
          </cell>
          <cell r="F284">
            <v>51</v>
          </cell>
          <cell r="G284">
            <v>12.4</v>
          </cell>
          <cell r="H284">
            <v>0.2</v>
          </cell>
          <cell r="I284">
            <v>761</v>
          </cell>
          <cell r="J284">
            <v>1.76</v>
          </cell>
          <cell r="K284">
            <v>0.29099999999999998</v>
          </cell>
          <cell r="L284">
            <v>0.48399999999999999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単抜表紙 "/>
      <sheetName val="設計協議書"/>
      <sheetName val="設計書"/>
      <sheetName val="総括表 "/>
      <sheetName val="総括表合計"/>
      <sheetName val="内訳明細 "/>
      <sheetName val="内訳明細 (2)"/>
      <sheetName val="共通費明細"/>
      <sheetName val="共通費 "/>
      <sheetName val="内訳書"/>
      <sheetName val="コスト縮減"/>
      <sheetName val="除雪費"/>
      <sheetName val="副産物"/>
      <sheetName val="単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C1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A4"/>
      <sheetName val="衛生器具"/>
      <sheetName val="給水"/>
      <sheetName val="排水"/>
      <sheetName val="給湯"/>
      <sheetName val="ガス"/>
      <sheetName val="消火"/>
      <sheetName val="給油"/>
      <sheetName val="空調機器"/>
      <sheetName val="配管"/>
      <sheetName val="ﾀﾞｸﾄ"/>
      <sheetName val="冷暖房"/>
      <sheetName val="換気機器"/>
      <sheetName val="衛生器具設備工事"/>
      <sheetName val="空調設備工事"/>
      <sheetName val="機器ﾃﾞｰﾀｰ"/>
      <sheetName val="総括表合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">
          <cell r="C1" t="str">
            <v>給水設備</v>
          </cell>
          <cell r="H1" t="str">
            <v>規格</v>
          </cell>
        </row>
        <row r="3">
          <cell r="C3" t="str">
            <v>　　　〃</v>
          </cell>
          <cell r="H3" t="str">
            <v>屋内一般  100A</v>
          </cell>
        </row>
        <row r="4">
          <cell r="C4" t="str">
            <v>耐衝撃性ﾋﾞﾆｰﾙ管(HIVP)</v>
          </cell>
          <cell r="H4" t="str">
            <v xml:space="preserve">     〃　　    80</v>
          </cell>
        </row>
        <row r="5">
          <cell r="C5" t="str">
            <v>塩ﾋﾞﾗｲﾆﾝｸﾞ鋼管(VA)</v>
          </cell>
          <cell r="H5" t="str">
            <v>機械室便所　100A</v>
          </cell>
        </row>
        <row r="6">
          <cell r="C6" t="str">
            <v>塩ﾋﾞﾗｲﾆﾝｸﾞ鋼管(VB)</v>
          </cell>
          <cell r="H6" t="str">
            <v>　 　　〃　　　　50</v>
          </cell>
        </row>
        <row r="8">
          <cell r="C8" t="str">
            <v>内外面塩ﾋﾞﾗｲﾆﾝｸﾞ鋼管(VD)</v>
          </cell>
          <cell r="H8" t="str">
            <v>屋外架空　100A</v>
          </cell>
        </row>
        <row r="9">
          <cell r="C9" t="str">
            <v>水道用ｽﾃﾝﾚｽ鋼管(SU)</v>
          </cell>
          <cell r="H9" t="str">
            <v>　    〃　　   80</v>
          </cell>
        </row>
        <row r="10">
          <cell r="C10" t="str">
            <v>硬質塩化ﾋﾞﾆｰﾙ管（VP)</v>
          </cell>
          <cell r="H10" t="str">
            <v>屋外埋設　100A</v>
          </cell>
        </row>
        <row r="11">
          <cell r="H11" t="str">
            <v>　　  〃　　　50</v>
          </cell>
        </row>
        <row r="12">
          <cell r="C12" t="str">
            <v>受水槽</v>
          </cell>
        </row>
        <row r="13">
          <cell r="C13" t="str">
            <v>揚水ﾎﾟﾝﾌﾟ</v>
          </cell>
          <cell r="H13" t="str">
            <v>屋内一般  100φ</v>
          </cell>
        </row>
        <row r="15">
          <cell r="C15" t="str">
            <v>小型給水ﾎﾟﾝﾌﾟﾕﾆｯﾄ</v>
          </cell>
          <cell r="H15" t="str">
            <v xml:space="preserve">     〃　　    80</v>
          </cell>
        </row>
        <row r="16">
          <cell r="C16" t="str">
            <v>直結給水用ﾌﾞｰｽﾀｰﾎﾟﾝﾌﾟﾕﾆｯﾄ</v>
          </cell>
          <cell r="H16" t="str">
            <v>機械室便所　100φ</v>
          </cell>
        </row>
        <row r="17">
          <cell r="C17" t="str">
            <v>塩素滅菌装置</v>
          </cell>
          <cell r="H17" t="str">
            <v xml:space="preserve">     〃　　　 　  50</v>
          </cell>
        </row>
        <row r="18">
          <cell r="C18" t="str">
            <v>加圧給水ﾎﾟﾝﾌﾟﾕﾆｯﾄ</v>
          </cell>
          <cell r="H18" t="str">
            <v>屋外架空　100φ</v>
          </cell>
        </row>
        <row r="19">
          <cell r="C19" t="str">
            <v>同上搬入据付費</v>
          </cell>
          <cell r="H19" t="str">
            <v>　    〃　　   80</v>
          </cell>
        </row>
        <row r="20">
          <cell r="C20" t="str">
            <v>機器搬入据付費</v>
          </cell>
          <cell r="H20" t="str">
            <v>屋外埋設　100φ</v>
          </cell>
        </row>
        <row r="21">
          <cell r="C21" t="str">
            <v>ｺﾝｸﾘｰﾄ基礎工事</v>
          </cell>
          <cell r="H21" t="str">
            <v>　　  〃　　　50</v>
          </cell>
        </row>
        <row r="23">
          <cell r="C23" t="str">
            <v>水道本管引込工事</v>
          </cell>
        </row>
        <row r="24">
          <cell r="C24" t="str">
            <v>水道加入金</v>
          </cell>
        </row>
        <row r="25">
          <cell r="C25" t="str">
            <v>水道ﾒｰﾀｰ</v>
          </cell>
          <cell r="H25" t="str">
            <v>20GV 1.0MPa</v>
          </cell>
        </row>
        <row r="26">
          <cell r="C26" t="str">
            <v>量水器</v>
          </cell>
          <cell r="H26" t="str">
            <v>20GV 0.5MPa</v>
          </cell>
        </row>
        <row r="27">
          <cell r="C27" t="str">
            <v>量水器ﾎﾞｯｸｽ</v>
          </cell>
          <cell r="H27" t="str">
            <v>COA100</v>
          </cell>
        </row>
        <row r="28">
          <cell r="C28" t="str">
            <v>伸縮止水栓</v>
          </cell>
          <cell r="H28" t="str">
            <v xml:space="preserve">  〃   50</v>
          </cell>
        </row>
        <row r="29">
          <cell r="C29" t="str">
            <v>制水弁</v>
          </cell>
          <cell r="H29" t="str">
            <v>COB100</v>
          </cell>
        </row>
        <row r="30">
          <cell r="C30" t="str">
            <v>定水位調整弁</v>
          </cell>
          <cell r="H30" t="str">
            <v xml:space="preserve">  〃   50</v>
          </cell>
        </row>
        <row r="31">
          <cell r="C31" t="str">
            <v>ﾎﾞｰﾙﾀｯﾌﾟ</v>
          </cell>
          <cell r="H31" t="str">
            <v>T5A50</v>
          </cell>
        </row>
        <row r="32">
          <cell r="H32" t="str">
            <v>T5B50</v>
          </cell>
        </row>
        <row r="33">
          <cell r="C33" t="str">
            <v>仕切弁</v>
          </cell>
          <cell r="H33" t="str">
            <v>T14AA50</v>
          </cell>
        </row>
        <row r="34">
          <cell r="C34" t="str">
            <v>仕切弁（管端防食）</v>
          </cell>
          <cell r="H34" t="str">
            <v>T14BA50</v>
          </cell>
        </row>
        <row r="35">
          <cell r="C35" t="str">
            <v>逆止弁</v>
          </cell>
          <cell r="H35" t="str">
            <v>T5A50CD</v>
          </cell>
        </row>
        <row r="36">
          <cell r="C36" t="str">
            <v>逆止弁（管端防食）</v>
          </cell>
          <cell r="H36" t="str">
            <v>T5B50CD</v>
          </cell>
        </row>
        <row r="37">
          <cell r="C37" t="str">
            <v>ﾊﾞﾀﾌﾗｲ弁</v>
          </cell>
          <cell r="H37" t="str">
            <v>SNA50</v>
          </cell>
        </row>
        <row r="38">
          <cell r="C38" t="str">
            <v>減圧弁</v>
          </cell>
          <cell r="H38" t="str">
            <v>SNB50</v>
          </cell>
        </row>
        <row r="39">
          <cell r="C39" t="str">
            <v>自動ｴｱｰ抜弁</v>
          </cell>
          <cell r="H39" t="str">
            <v>ドﾙｺﾞ 100A</v>
          </cell>
        </row>
        <row r="40">
          <cell r="C40" t="str">
            <v>電磁弁</v>
          </cell>
          <cell r="H40" t="str">
            <v xml:space="preserve">  〃      80</v>
          </cell>
        </row>
        <row r="41">
          <cell r="H41" t="str">
            <v>供給事業所指定品</v>
          </cell>
        </row>
        <row r="42">
          <cell r="C42" t="str">
            <v>Ｙ型ｽﾄﾚｰﾅｰ</v>
          </cell>
        </row>
        <row r="43">
          <cell r="C43" t="str">
            <v>湯沸器用逆止弁付BAV</v>
          </cell>
        </row>
        <row r="45">
          <cell r="C45" t="str">
            <v>防振継手</v>
          </cell>
        </row>
        <row r="46">
          <cell r="C46" t="str">
            <v>ﾌﾚｷﾁｭｰﾌﾞ</v>
          </cell>
        </row>
        <row r="47">
          <cell r="C47" t="str">
            <v>ﾌﾚｷｼﾌﾞﾙｼﾞｮｲﾝﾄ</v>
          </cell>
        </row>
        <row r="48">
          <cell r="C48" t="str">
            <v>防虫網</v>
          </cell>
        </row>
        <row r="49">
          <cell r="C49" t="str">
            <v>圧力計</v>
          </cell>
        </row>
        <row r="50">
          <cell r="C50" t="str">
            <v>ﾊﾞﾙﾌﾞﾎﾞｯｸｽ</v>
          </cell>
        </row>
        <row r="51">
          <cell r="C51" t="str">
            <v>地中埋設標</v>
          </cell>
        </row>
        <row r="52">
          <cell r="C52" t="str">
            <v>埋設標示ﾃｰﾌﾟ</v>
          </cell>
        </row>
        <row r="53">
          <cell r="C53" t="str">
            <v>　　　〃</v>
          </cell>
        </row>
        <row r="55">
          <cell r="C55" t="str">
            <v>台所混合水栓</v>
          </cell>
        </row>
        <row r="56">
          <cell r="C56" t="str">
            <v>ｼﾝｸﾞﾙﾚﾊﾞｰ混合水栓</v>
          </cell>
        </row>
        <row r="57">
          <cell r="C57" t="str">
            <v>洗濯機用混合水栓</v>
          </cell>
        </row>
        <row r="58">
          <cell r="C58" t="str">
            <v>ｼｬﾜｰ金具</v>
          </cell>
        </row>
        <row r="59">
          <cell r="C59" t="str">
            <v>ﾊﾞｽ水栓</v>
          </cell>
        </row>
        <row r="60">
          <cell r="C60" t="str">
            <v>自在水栓</v>
          </cell>
        </row>
        <row r="61">
          <cell r="C61" t="str">
            <v>万能ﾎｰﾑ水栓</v>
          </cell>
        </row>
        <row r="62">
          <cell r="C62" t="str">
            <v>洗濯機用混合水栓</v>
          </cell>
        </row>
        <row r="63">
          <cell r="C63" t="str">
            <v>吐水口回転形横水栓</v>
          </cell>
        </row>
        <row r="64">
          <cell r="C64" t="str">
            <v>散水栓</v>
          </cell>
        </row>
        <row r="65">
          <cell r="C65" t="str">
            <v>散水栓ﾎﾞｯｸｽ</v>
          </cell>
        </row>
        <row r="66">
          <cell r="C66" t="str">
            <v>不凍水栓柱</v>
          </cell>
        </row>
        <row r="67">
          <cell r="C67" t="str">
            <v>不凍水抜栓</v>
          </cell>
        </row>
        <row r="68">
          <cell r="C68" t="str">
            <v>耐寒水栓</v>
          </cell>
        </row>
        <row r="69">
          <cell r="C69" t="str">
            <v>水抜栓</v>
          </cell>
        </row>
        <row r="71">
          <cell r="C71" t="str">
            <v>配管用ｽﾘｰﾌﾞ工事</v>
          </cell>
        </row>
        <row r="72">
          <cell r="C72" t="str">
            <v>はつり補修費　　</v>
          </cell>
        </row>
        <row r="73">
          <cell r="C73" t="str">
            <v>保温工事</v>
          </cell>
        </row>
        <row r="74">
          <cell r="C74" t="str">
            <v>防露工事</v>
          </cell>
        </row>
        <row r="75">
          <cell r="C75" t="str">
            <v>塗装工事</v>
          </cell>
        </row>
        <row r="77">
          <cell r="C77" t="str">
            <v>耐震支持金具</v>
          </cell>
        </row>
        <row r="78">
          <cell r="C78" t="str">
            <v>根切埋戻し</v>
          </cell>
        </row>
        <row r="79">
          <cell r="C79" t="str">
            <v>既設管接続</v>
          </cell>
        </row>
        <row r="80">
          <cell r="C80" t="str">
            <v>　　　〃</v>
          </cell>
        </row>
        <row r="81">
          <cell r="C81" t="str">
            <v>撤去工事</v>
          </cell>
        </row>
        <row r="82">
          <cell r="C82" t="str">
            <v>取外再取付</v>
          </cell>
        </row>
      </sheetData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工事費総括表"/>
      <sheetName val="工事概要"/>
      <sheetName val="概要書"/>
      <sheetName val="工事費内訳書"/>
      <sheetName val="電気中科目内訳書"/>
      <sheetName val="機械中科目内訳書"/>
      <sheetName val="建築中科目内訳書"/>
      <sheetName val="電気工事費内訳明細書"/>
      <sheetName val="機械工事費内訳明細書 "/>
      <sheetName val="建築工事費内訳明細書"/>
      <sheetName val="共通費内訳書 "/>
      <sheetName val="共通費内訳明細 "/>
      <sheetName val="共通費明細"/>
      <sheetName val="共通費算出"/>
      <sheetName val="電気別紙明細"/>
      <sheetName val="別紙表紙（電気）"/>
      <sheetName val="別紙明細(機械）"/>
      <sheetName val="別紙表紙（機械）"/>
      <sheetName val="自家発代価"/>
      <sheetName val="幹線代価"/>
      <sheetName val="電灯代価"/>
      <sheetName val="電気代価表紙"/>
      <sheetName val="代価表表紙（機械）"/>
      <sheetName val="代価表（機械）"/>
      <sheetName val="配管代価表"/>
      <sheetName val="電気比較表"/>
      <sheetName val="複表"/>
      <sheetName val="比較表表紙（機械）"/>
      <sheetName val="比較表（機械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直接工事費"/>
      <sheetName val="共通費"/>
      <sheetName val="直接明細"/>
      <sheetName val="共通明細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仮設工事</v>
          </cell>
        </row>
        <row r="5">
          <cell r="A5" t="str">
            <v>土工事</v>
          </cell>
        </row>
        <row r="6">
          <cell r="A6" t="str">
            <v>基礎工事</v>
          </cell>
        </row>
        <row r="7">
          <cell r="A7" t="str">
            <v>杭地業工事</v>
          </cell>
        </row>
        <row r="8">
          <cell r="A8" t="str">
            <v>鉄筋工事</v>
          </cell>
        </row>
        <row r="9">
          <cell r="A9" t="str">
            <v>コンクリート工事</v>
          </cell>
        </row>
        <row r="10">
          <cell r="A10" t="str">
            <v>鉄骨工事</v>
          </cell>
        </row>
        <row r="11">
          <cell r="A11" t="str">
            <v>既成コンクリート工事</v>
          </cell>
        </row>
        <row r="12">
          <cell r="A12" t="str">
            <v>組積、石貼、タイル貼工事</v>
          </cell>
        </row>
        <row r="13">
          <cell r="A13" t="str">
            <v>防水防湿工事</v>
          </cell>
        </row>
        <row r="14">
          <cell r="A14" t="str">
            <v>板金工事</v>
          </cell>
        </row>
        <row r="15">
          <cell r="A15" t="str">
            <v>金属工事</v>
          </cell>
        </row>
        <row r="16">
          <cell r="A16" t="str">
            <v>木工事</v>
          </cell>
        </row>
        <row r="17">
          <cell r="A17" t="str">
            <v>屋根板金工事</v>
          </cell>
        </row>
        <row r="18">
          <cell r="A18" t="str">
            <v>金属金物工事</v>
          </cell>
        </row>
        <row r="19">
          <cell r="A19" t="str">
            <v>左官工事</v>
          </cell>
        </row>
        <row r="20">
          <cell r="A20" t="str">
            <v>金属製建具工事</v>
          </cell>
        </row>
        <row r="21">
          <cell r="A21" t="str">
            <v>木製建具工事</v>
          </cell>
        </row>
        <row r="22">
          <cell r="A22" t="str">
            <v>硝子工事</v>
          </cell>
        </row>
        <row r="23">
          <cell r="A23" t="str">
            <v>吹付塗装工事</v>
          </cell>
        </row>
        <row r="24">
          <cell r="A24" t="str">
            <v>塗装工事</v>
          </cell>
        </row>
        <row r="25">
          <cell r="A25" t="str">
            <v>内装工事</v>
          </cell>
        </row>
        <row r="26">
          <cell r="A26" t="str">
            <v>雑工事</v>
          </cell>
        </row>
        <row r="27">
          <cell r="A27" t="str">
            <v>外構工事</v>
          </cell>
        </row>
        <row r="28">
          <cell r="A28" t="str">
            <v>幹線動力設備工事</v>
          </cell>
        </row>
        <row r="29">
          <cell r="A29" t="str">
            <v>電気設備工事</v>
          </cell>
        </row>
        <row r="30">
          <cell r="A30" t="str">
            <v>機械設備工事</v>
          </cell>
        </row>
        <row r="31">
          <cell r="A31" t="str">
            <v>電灯コンセント設備工事</v>
          </cell>
        </row>
        <row r="32">
          <cell r="A32" t="str">
            <v>テレビ設備工事</v>
          </cell>
        </row>
        <row r="33">
          <cell r="A33" t="str">
            <v>給排水設備工事</v>
          </cell>
        </row>
        <row r="34">
          <cell r="A34" t="str">
            <v>給排水給湯設備工事</v>
          </cell>
        </row>
        <row r="35">
          <cell r="A35" t="str">
            <v>冷暖房設備工事</v>
          </cell>
        </row>
        <row r="36">
          <cell r="A36" t="str">
            <v>衛生器具設備工事</v>
          </cell>
        </row>
        <row r="37">
          <cell r="A37" t="str">
            <v>給水設備工事</v>
          </cell>
        </row>
        <row r="38">
          <cell r="A38" t="str">
            <v>排水設備工事</v>
          </cell>
        </row>
        <row r="39">
          <cell r="A39" t="str">
            <v>プロパンガス設備工事</v>
          </cell>
        </row>
        <row r="40">
          <cell r="A40" t="str">
            <v>融雪工事</v>
          </cell>
        </row>
        <row r="41">
          <cell r="A41" t="str">
            <v>融雪設備工事</v>
          </cell>
        </row>
        <row r="42">
          <cell r="A42" t="str">
            <v>換気設備工事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IS2"/>
      <sheetName val="GAIS3"/>
      <sheetName val="GAIS4"/>
      <sheetName val="GAIS5"/>
    </sheetNames>
    <sheetDataSet>
      <sheetData sheetId="0" refreshError="1">
        <row r="1">
          <cell r="AS1" t="str">
            <v>（56期上）</v>
          </cell>
          <cell r="AT1" t="str">
            <v xml:space="preserve">        部材単価表【工場出荷価格】</v>
          </cell>
        </row>
        <row r="2">
          <cell r="AR2" t="str">
            <v>CODE</v>
          </cell>
          <cell r="AS2" t="str">
            <v>品  　名</v>
          </cell>
          <cell r="AT2" t="str">
            <v>規　　格</v>
          </cell>
          <cell r="AV2" t="str">
            <v>単　　価</v>
          </cell>
        </row>
        <row r="3">
          <cell r="AR3">
            <v>3031</v>
          </cell>
          <cell r="AS3" t="str">
            <v>隅柱</v>
          </cell>
          <cell r="AT3" t="str">
            <v>FA</v>
          </cell>
          <cell r="AU3" t="str">
            <v>本</v>
          </cell>
          <cell r="AV3">
            <v>6690</v>
          </cell>
        </row>
        <row r="4">
          <cell r="AR4">
            <v>3041</v>
          </cell>
          <cell r="AS4" t="str">
            <v>隅柱</v>
          </cell>
          <cell r="AT4" t="str">
            <v>FB</v>
          </cell>
          <cell r="AU4" t="str">
            <v>本</v>
          </cell>
          <cell r="AV4">
            <v>12400</v>
          </cell>
        </row>
        <row r="5">
          <cell r="AR5">
            <v>7001</v>
          </cell>
          <cell r="AS5" t="str">
            <v>桁・妻柱</v>
          </cell>
          <cell r="AT5" t="str">
            <v>FA</v>
          </cell>
          <cell r="AU5" t="str">
            <v>本</v>
          </cell>
          <cell r="AV5">
            <v>3800</v>
          </cell>
        </row>
        <row r="6">
          <cell r="AR6">
            <v>7011</v>
          </cell>
          <cell r="AS6" t="str">
            <v>桁・妻柱</v>
          </cell>
          <cell r="AT6" t="str">
            <v>FB</v>
          </cell>
          <cell r="AU6" t="str">
            <v>本</v>
          </cell>
          <cell r="AV6">
            <v>8950</v>
          </cell>
        </row>
        <row r="7">
          <cell r="AR7">
            <v>11025</v>
          </cell>
          <cell r="AS7" t="str">
            <v>２階梁</v>
          </cell>
          <cell r="AT7" t="str">
            <v>2G5 4.0</v>
          </cell>
          <cell r="AU7" t="str">
            <v>本</v>
          </cell>
          <cell r="AV7">
            <v>37670</v>
          </cell>
        </row>
        <row r="8">
          <cell r="AR8">
            <v>11026</v>
          </cell>
          <cell r="AS8" t="str">
            <v>２階梁</v>
          </cell>
          <cell r="AT8" t="str">
            <v>2G6 3.5</v>
          </cell>
          <cell r="AU8" t="str">
            <v>本</v>
          </cell>
          <cell r="AV8">
            <v>15650</v>
          </cell>
        </row>
        <row r="9">
          <cell r="AR9">
            <v>11027</v>
          </cell>
          <cell r="AS9" t="str">
            <v>２階梁</v>
          </cell>
          <cell r="AT9" t="str">
            <v>2G7 4.0</v>
          </cell>
          <cell r="AU9" t="str">
            <v>本</v>
          </cell>
          <cell r="AV9">
            <v>19550</v>
          </cell>
        </row>
        <row r="10">
          <cell r="AR10">
            <v>11028</v>
          </cell>
          <cell r="AS10" t="str">
            <v>２階梁</v>
          </cell>
          <cell r="AT10" t="str">
            <v>2G8 5.0</v>
          </cell>
          <cell r="AU10" t="str">
            <v>本</v>
          </cell>
          <cell r="AV10">
            <v>35520</v>
          </cell>
        </row>
        <row r="11">
          <cell r="AR11">
            <v>12015</v>
          </cell>
          <cell r="AS11" t="str">
            <v>小屋梁</v>
          </cell>
          <cell r="AT11" t="str">
            <v>RG5 4.0</v>
          </cell>
          <cell r="AU11" t="str">
            <v>本</v>
          </cell>
          <cell r="AV11">
            <v>18450</v>
          </cell>
        </row>
        <row r="12">
          <cell r="AR12">
            <v>12016</v>
          </cell>
          <cell r="AS12" t="str">
            <v>小屋梁</v>
          </cell>
          <cell r="AT12" t="str">
            <v>RG6 5.0</v>
          </cell>
          <cell r="AU12" t="str">
            <v>本</v>
          </cell>
          <cell r="AV12">
            <v>27800</v>
          </cell>
        </row>
        <row r="13">
          <cell r="AR13">
            <v>13001</v>
          </cell>
          <cell r="AS13" t="str">
            <v>２階梁</v>
          </cell>
          <cell r="AT13" t="str">
            <v>G1  2.0</v>
          </cell>
          <cell r="AU13" t="str">
            <v>本</v>
          </cell>
          <cell r="AV13">
            <v>7150</v>
          </cell>
        </row>
        <row r="14">
          <cell r="AR14">
            <v>13001</v>
          </cell>
          <cell r="AS14" t="str">
            <v>小屋・２階梁</v>
          </cell>
          <cell r="AT14" t="str">
            <v>G1  2.0</v>
          </cell>
          <cell r="AU14" t="str">
            <v>本</v>
          </cell>
          <cell r="AV14">
            <v>7150</v>
          </cell>
        </row>
        <row r="15">
          <cell r="AR15">
            <v>13002</v>
          </cell>
          <cell r="AS15" t="str">
            <v>２階梁</v>
          </cell>
          <cell r="AT15" t="str">
            <v>G2  2.5</v>
          </cell>
          <cell r="AU15" t="str">
            <v>本</v>
          </cell>
          <cell r="AV15">
            <v>10010</v>
          </cell>
        </row>
        <row r="16">
          <cell r="AR16">
            <v>13002</v>
          </cell>
          <cell r="AS16" t="str">
            <v>小屋・２階梁</v>
          </cell>
          <cell r="AT16" t="str">
            <v>G2  2.5</v>
          </cell>
          <cell r="AU16" t="str">
            <v>本</v>
          </cell>
          <cell r="AV16">
            <v>10010</v>
          </cell>
        </row>
        <row r="17">
          <cell r="AR17">
            <v>13003</v>
          </cell>
          <cell r="AS17" t="str">
            <v>２階梁</v>
          </cell>
          <cell r="AT17" t="str">
            <v>G3  3.0</v>
          </cell>
          <cell r="AU17" t="str">
            <v>本</v>
          </cell>
          <cell r="AV17">
            <v>14080</v>
          </cell>
        </row>
        <row r="18">
          <cell r="AR18">
            <v>13003</v>
          </cell>
          <cell r="AS18" t="str">
            <v>小屋・２階梁</v>
          </cell>
          <cell r="AT18" t="str">
            <v>G3  3.0</v>
          </cell>
          <cell r="AU18" t="str">
            <v>本</v>
          </cell>
          <cell r="AV18">
            <v>14080</v>
          </cell>
        </row>
        <row r="19">
          <cell r="AR19">
            <v>13004</v>
          </cell>
          <cell r="AS19" t="str">
            <v>２階梁</v>
          </cell>
          <cell r="AT19" t="str">
            <v>G4  3.5</v>
          </cell>
          <cell r="AU19" t="str">
            <v>本</v>
          </cell>
          <cell r="AV19">
            <v>19880</v>
          </cell>
        </row>
        <row r="20">
          <cell r="AR20">
            <v>13004</v>
          </cell>
          <cell r="AS20" t="str">
            <v>小屋・２階梁</v>
          </cell>
          <cell r="AT20" t="str">
            <v>G4  3.5</v>
          </cell>
          <cell r="AU20" t="str">
            <v>本</v>
          </cell>
          <cell r="AV20">
            <v>19880</v>
          </cell>
        </row>
        <row r="21">
          <cell r="AR21">
            <v>31032</v>
          </cell>
          <cell r="AS21" t="str">
            <v>妻側内桁下</v>
          </cell>
          <cell r="AT21" t="str">
            <v>2.0</v>
          </cell>
          <cell r="AU21" t="str">
            <v>本</v>
          </cell>
          <cell r="AV21">
            <v>1530</v>
          </cell>
        </row>
        <row r="22">
          <cell r="AR22">
            <v>31033</v>
          </cell>
          <cell r="AS22" t="str">
            <v>妻側内桁下</v>
          </cell>
          <cell r="AT22" t="str">
            <v>2.5</v>
          </cell>
          <cell r="AU22" t="str">
            <v>本</v>
          </cell>
          <cell r="AV22">
            <v>1920</v>
          </cell>
        </row>
        <row r="23">
          <cell r="AR23">
            <v>31034</v>
          </cell>
          <cell r="AS23" t="str">
            <v>妻側内桁下</v>
          </cell>
          <cell r="AT23" t="str">
            <v>3.0</v>
          </cell>
          <cell r="AU23" t="str">
            <v>本</v>
          </cell>
          <cell r="AV23">
            <v>2310</v>
          </cell>
        </row>
        <row r="24">
          <cell r="AR24">
            <v>31042</v>
          </cell>
          <cell r="AS24" t="str">
            <v>妻側内桁上</v>
          </cell>
          <cell r="AT24" t="str">
            <v>2.0</v>
          </cell>
          <cell r="AU24" t="str">
            <v>本</v>
          </cell>
          <cell r="AV24">
            <v>1530</v>
          </cell>
        </row>
        <row r="25">
          <cell r="AR25">
            <v>31043</v>
          </cell>
          <cell r="AS25" t="str">
            <v>妻側内桁上</v>
          </cell>
          <cell r="AT25" t="str">
            <v>2.5</v>
          </cell>
          <cell r="AU25" t="str">
            <v>本</v>
          </cell>
          <cell r="AV25">
            <v>1920</v>
          </cell>
        </row>
        <row r="26">
          <cell r="AR26">
            <v>31044</v>
          </cell>
          <cell r="AS26" t="str">
            <v>妻側内桁上</v>
          </cell>
          <cell r="AT26" t="str">
            <v>3.0</v>
          </cell>
          <cell r="AU26" t="str">
            <v>本</v>
          </cell>
          <cell r="AV26">
            <v>2310</v>
          </cell>
        </row>
        <row r="27">
          <cell r="AR27">
            <v>31051</v>
          </cell>
          <cell r="AS27" t="str">
            <v>妻側内桁上</v>
          </cell>
          <cell r="AT27" t="str">
            <v>1.5端</v>
          </cell>
          <cell r="AU27" t="str">
            <v>本</v>
          </cell>
          <cell r="AV27">
            <v>1160</v>
          </cell>
        </row>
        <row r="28">
          <cell r="AR28">
            <v>31052</v>
          </cell>
          <cell r="AS28" t="str">
            <v>妻側内桁上</v>
          </cell>
          <cell r="AT28" t="str">
            <v>2.0端</v>
          </cell>
          <cell r="AU28" t="str">
            <v>本</v>
          </cell>
          <cell r="AV28">
            <v>1550</v>
          </cell>
        </row>
        <row r="29">
          <cell r="AR29">
            <v>31053</v>
          </cell>
          <cell r="AS29" t="str">
            <v>妻側内桁上</v>
          </cell>
          <cell r="AT29" t="str">
            <v>2.5端</v>
          </cell>
          <cell r="AU29" t="str">
            <v>本</v>
          </cell>
          <cell r="AV29">
            <v>1940</v>
          </cell>
        </row>
        <row r="30">
          <cell r="AR30">
            <v>31054</v>
          </cell>
          <cell r="AS30" t="str">
            <v>妻側内桁上</v>
          </cell>
          <cell r="AT30" t="str">
            <v>3.0端</v>
          </cell>
          <cell r="AU30" t="str">
            <v>本</v>
          </cell>
          <cell r="AV30">
            <v>2330</v>
          </cell>
        </row>
        <row r="31">
          <cell r="AR31">
            <v>31061</v>
          </cell>
          <cell r="AS31" t="str">
            <v>妻側内桁下</v>
          </cell>
          <cell r="AT31" t="str">
            <v>1.5端</v>
          </cell>
          <cell r="AU31" t="str">
            <v>本</v>
          </cell>
          <cell r="AV31">
            <v>1160</v>
          </cell>
        </row>
        <row r="32">
          <cell r="AR32">
            <v>31062</v>
          </cell>
          <cell r="AS32" t="str">
            <v>妻側内桁下</v>
          </cell>
          <cell r="AT32" t="str">
            <v>2.0端</v>
          </cell>
          <cell r="AU32" t="str">
            <v>本</v>
          </cell>
          <cell r="AV32">
            <v>1550</v>
          </cell>
        </row>
        <row r="33">
          <cell r="AR33">
            <v>31063</v>
          </cell>
          <cell r="AS33" t="str">
            <v>妻側内桁下</v>
          </cell>
          <cell r="AT33" t="str">
            <v>2.5端</v>
          </cell>
          <cell r="AU33" t="str">
            <v>本</v>
          </cell>
          <cell r="AV33">
            <v>1940</v>
          </cell>
        </row>
        <row r="34">
          <cell r="AR34">
            <v>31064</v>
          </cell>
          <cell r="AS34" t="str">
            <v>妻側内桁下</v>
          </cell>
          <cell r="AT34" t="str">
            <v>3.0端</v>
          </cell>
          <cell r="AU34" t="str">
            <v>本</v>
          </cell>
          <cell r="AV34">
            <v>2330</v>
          </cell>
        </row>
        <row r="35">
          <cell r="AR35">
            <v>32021</v>
          </cell>
          <cell r="AS35" t="str">
            <v>桁側内桁下</v>
          </cell>
          <cell r="AT35" t="str">
            <v>1.0</v>
          </cell>
          <cell r="AU35" t="str">
            <v>本</v>
          </cell>
          <cell r="AV35">
            <v>790</v>
          </cell>
        </row>
        <row r="36">
          <cell r="AR36">
            <v>32022</v>
          </cell>
          <cell r="AS36" t="str">
            <v>桁側内桁下</v>
          </cell>
          <cell r="AT36" t="str">
            <v>1.5</v>
          </cell>
          <cell r="AU36" t="str">
            <v>本</v>
          </cell>
          <cell r="AV36">
            <v>1180</v>
          </cell>
        </row>
        <row r="37">
          <cell r="AR37">
            <v>32023</v>
          </cell>
          <cell r="AS37" t="str">
            <v>桁側内桁下</v>
          </cell>
          <cell r="AT37" t="str">
            <v>2.0</v>
          </cell>
          <cell r="AU37" t="str">
            <v>本</v>
          </cell>
          <cell r="AV37">
            <v>1570</v>
          </cell>
        </row>
        <row r="38">
          <cell r="AR38">
            <v>32024</v>
          </cell>
          <cell r="AS38" t="str">
            <v>桁側内桁下</v>
          </cell>
          <cell r="AT38" t="str">
            <v>2.5</v>
          </cell>
          <cell r="AU38" t="str">
            <v>本</v>
          </cell>
          <cell r="AV38">
            <v>1960</v>
          </cell>
        </row>
        <row r="39">
          <cell r="AR39">
            <v>32025</v>
          </cell>
          <cell r="AS39" t="str">
            <v>桁側内桁下</v>
          </cell>
          <cell r="AT39" t="str">
            <v>3.0</v>
          </cell>
          <cell r="AU39" t="str">
            <v>本</v>
          </cell>
          <cell r="AV39">
            <v>2350</v>
          </cell>
        </row>
        <row r="40">
          <cell r="AR40">
            <v>32031</v>
          </cell>
          <cell r="AS40" t="str">
            <v>桁側内桁上</v>
          </cell>
          <cell r="AT40" t="str">
            <v>1.0</v>
          </cell>
          <cell r="AU40" t="str">
            <v>本</v>
          </cell>
          <cell r="AV40">
            <v>790</v>
          </cell>
        </row>
        <row r="41">
          <cell r="AR41">
            <v>32032</v>
          </cell>
          <cell r="AS41" t="str">
            <v>桁側内桁上</v>
          </cell>
          <cell r="AT41" t="str">
            <v>1.5</v>
          </cell>
          <cell r="AU41" t="str">
            <v>本</v>
          </cell>
          <cell r="AV41">
            <v>1180</v>
          </cell>
        </row>
        <row r="42">
          <cell r="AR42">
            <v>32033</v>
          </cell>
          <cell r="AS42" t="str">
            <v>桁側内桁上</v>
          </cell>
          <cell r="AT42" t="str">
            <v>2.0</v>
          </cell>
          <cell r="AU42" t="str">
            <v>本</v>
          </cell>
          <cell r="AV42">
            <v>1570</v>
          </cell>
        </row>
        <row r="43">
          <cell r="AR43">
            <v>32034</v>
          </cell>
          <cell r="AS43" t="str">
            <v>桁側内桁上</v>
          </cell>
          <cell r="AT43" t="str">
            <v>2.5</v>
          </cell>
          <cell r="AU43" t="str">
            <v>本</v>
          </cell>
          <cell r="AV43">
            <v>1960</v>
          </cell>
        </row>
        <row r="44">
          <cell r="AR44">
            <v>32035</v>
          </cell>
          <cell r="AS44" t="str">
            <v>桁側内桁上</v>
          </cell>
          <cell r="AT44" t="str">
            <v>3.0</v>
          </cell>
          <cell r="AU44" t="str">
            <v>本</v>
          </cell>
          <cell r="AV44">
            <v>2350</v>
          </cell>
        </row>
        <row r="45">
          <cell r="AR45">
            <v>33021</v>
          </cell>
          <cell r="AS45" t="str">
            <v>軒桁</v>
          </cell>
          <cell r="AT45" t="str">
            <v>1.0RL</v>
          </cell>
          <cell r="AU45" t="str">
            <v>本</v>
          </cell>
          <cell r="AV45">
            <v>1800</v>
          </cell>
        </row>
        <row r="46">
          <cell r="AR46">
            <v>33022</v>
          </cell>
          <cell r="AS46" t="str">
            <v>軒桁</v>
          </cell>
          <cell r="AT46" t="str">
            <v>1.5RL</v>
          </cell>
          <cell r="AU46" t="str">
            <v>本</v>
          </cell>
          <cell r="AV46">
            <v>2500</v>
          </cell>
        </row>
        <row r="47">
          <cell r="AR47">
            <v>33023</v>
          </cell>
          <cell r="AS47" t="str">
            <v>軒桁</v>
          </cell>
          <cell r="AT47" t="str">
            <v>2.0RL</v>
          </cell>
          <cell r="AU47" t="str">
            <v>本</v>
          </cell>
          <cell r="AV47">
            <v>3210</v>
          </cell>
        </row>
        <row r="48">
          <cell r="AR48">
            <v>33024</v>
          </cell>
          <cell r="AS48" t="str">
            <v>軒桁</v>
          </cell>
          <cell r="AT48" t="str">
            <v>2.5RL</v>
          </cell>
          <cell r="AU48" t="str">
            <v>本</v>
          </cell>
          <cell r="AV48">
            <v>3910</v>
          </cell>
        </row>
        <row r="49">
          <cell r="AR49">
            <v>33025</v>
          </cell>
          <cell r="AS49" t="str">
            <v>軒桁</v>
          </cell>
          <cell r="AT49" t="str">
            <v>3.0RL</v>
          </cell>
          <cell r="AU49" t="str">
            <v>本</v>
          </cell>
          <cell r="AV49">
            <v>4620</v>
          </cell>
        </row>
        <row r="50">
          <cell r="AR50">
            <v>36021</v>
          </cell>
          <cell r="AS50" t="str">
            <v>妻梁</v>
          </cell>
          <cell r="AT50" t="str">
            <v>1.5 RL</v>
          </cell>
          <cell r="AU50" t="str">
            <v>本</v>
          </cell>
          <cell r="AV50">
            <v>1160</v>
          </cell>
        </row>
        <row r="51">
          <cell r="AR51">
            <v>36022</v>
          </cell>
          <cell r="AS51" t="str">
            <v>妻梁</v>
          </cell>
          <cell r="AT51" t="str">
            <v>2.0 RL</v>
          </cell>
          <cell r="AU51" t="str">
            <v>本</v>
          </cell>
          <cell r="AV51">
            <v>1550</v>
          </cell>
        </row>
        <row r="52">
          <cell r="AR52">
            <v>36023</v>
          </cell>
          <cell r="AS52" t="str">
            <v>妻梁</v>
          </cell>
          <cell r="AT52" t="str">
            <v>2.5 RL</v>
          </cell>
          <cell r="AU52" t="str">
            <v>本</v>
          </cell>
          <cell r="AV52">
            <v>1940</v>
          </cell>
        </row>
        <row r="53">
          <cell r="AR53">
            <v>36024</v>
          </cell>
          <cell r="AS53" t="str">
            <v>妻梁</v>
          </cell>
          <cell r="AT53" t="str">
            <v>3.0 RL</v>
          </cell>
          <cell r="AU53" t="str">
            <v>本</v>
          </cell>
          <cell r="AV53">
            <v>2330</v>
          </cell>
        </row>
        <row r="54">
          <cell r="AR54">
            <v>36031</v>
          </cell>
          <cell r="AS54" t="str">
            <v>妻梁</v>
          </cell>
          <cell r="AT54" t="str">
            <v>2.0</v>
          </cell>
          <cell r="AU54" t="str">
            <v>本</v>
          </cell>
          <cell r="AV54">
            <v>1530</v>
          </cell>
        </row>
        <row r="55">
          <cell r="AR55">
            <v>36032</v>
          </cell>
          <cell r="AS55" t="str">
            <v>妻梁</v>
          </cell>
          <cell r="AT55" t="str">
            <v>2.5</v>
          </cell>
          <cell r="AU55" t="str">
            <v>本</v>
          </cell>
          <cell r="AV55">
            <v>1920</v>
          </cell>
        </row>
        <row r="56">
          <cell r="AR56">
            <v>36033</v>
          </cell>
          <cell r="AS56" t="str">
            <v>妻梁</v>
          </cell>
          <cell r="AT56" t="str">
            <v>3.0</v>
          </cell>
          <cell r="AU56" t="str">
            <v>本</v>
          </cell>
          <cell r="AV56">
            <v>2310</v>
          </cell>
        </row>
        <row r="57">
          <cell r="AR57">
            <v>40001</v>
          </cell>
          <cell r="AS57" t="str">
            <v>母屋・軒桁</v>
          </cell>
          <cell r="AT57" t="str">
            <v>1.0</v>
          </cell>
          <cell r="AU57" t="str">
            <v>本</v>
          </cell>
          <cell r="AV57">
            <v>1410</v>
          </cell>
        </row>
        <row r="58">
          <cell r="AR58">
            <v>40002</v>
          </cell>
          <cell r="AS58" t="str">
            <v>母屋・軒桁</v>
          </cell>
          <cell r="AT58" t="str">
            <v>1.5</v>
          </cell>
          <cell r="AU58" t="str">
            <v>本</v>
          </cell>
          <cell r="AV58">
            <v>2060</v>
          </cell>
        </row>
        <row r="59">
          <cell r="AR59">
            <v>40003</v>
          </cell>
          <cell r="AS59" t="str">
            <v>母屋・軒桁</v>
          </cell>
          <cell r="AT59" t="str">
            <v>2.0</v>
          </cell>
          <cell r="AU59" t="str">
            <v>本</v>
          </cell>
          <cell r="AV59">
            <v>2820</v>
          </cell>
        </row>
        <row r="60">
          <cell r="AR60">
            <v>40004</v>
          </cell>
          <cell r="AS60" t="str">
            <v>母屋・軒桁</v>
          </cell>
          <cell r="AT60" t="str">
            <v>2.5</v>
          </cell>
          <cell r="AU60" t="str">
            <v>本</v>
          </cell>
          <cell r="AV60">
            <v>3530</v>
          </cell>
        </row>
        <row r="61">
          <cell r="AR61">
            <v>40005</v>
          </cell>
          <cell r="AS61" t="str">
            <v>母屋・軒桁</v>
          </cell>
          <cell r="AT61" t="str">
            <v>3.0</v>
          </cell>
          <cell r="AU61" t="str">
            <v>本</v>
          </cell>
          <cell r="AV61">
            <v>4230</v>
          </cell>
        </row>
        <row r="62">
          <cell r="AR62">
            <v>41021</v>
          </cell>
          <cell r="AS62" t="str">
            <v>振止</v>
          </cell>
          <cell r="AT62" t="str">
            <v>1.0中</v>
          </cell>
          <cell r="AU62" t="str">
            <v>本</v>
          </cell>
          <cell r="AV62">
            <v>780</v>
          </cell>
        </row>
        <row r="63">
          <cell r="AR63">
            <v>41031</v>
          </cell>
          <cell r="AS63" t="str">
            <v>振止</v>
          </cell>
          <cell r="AT63" t="str">
            <v>1.0端</v>
          </cell>
          <cell r="AU63" t="str">
            <v>本</v>
          </cell>
          <cell r="AV63">
            <v>780</v>
          </cell>
        </row>
        <row r="64">
          <cell r="AR64">
            <v>71001</v>
          </cell>
          <cell r="AS64" t="str">
            <v>鋼製土台</v>
          </cell>
          <cell r="AT64" t="str">
            <v>SS1.0</v>
          </cell>
          <cell r="AU64" t="str">
            <v>本</v>
          </cell>
          <cell r="AV64">
            <v>2770</v>
          </cell>
        </row>
        <row r="65">
          <cell r="AR65">
            <v>71002</v>
          </cell>
          <cell r="AS65" t="str">
            <v>鋼製土台</v>
          </cell>
          <cell r="AT65" t="str">
            <v>SS1.5</v>
          </cell>
          <cell r="AU65" t="str">
            <v>本</v>
          </cell>
          <cell r="AV65">
            <v>4040</v>
          </cell>
        </row>
        <row r="66">
          <cell r="AR66">
            <v>71003</v>
          </cell>
          <cell r="AS66" t="str">
            <v>鋼製土台</v>
          </cell>
          <cell r="AT66" t="str">
            <v>SS2.0</v>
          </cell>
          <cell r="AU66" t="str">
            <v>本</v>
          </cell>
          <cell r="AV66">
            <v>5170</v>
          </cell>
        </row>
        <row r="67">
          <cell r="AR67">
            <v>71004</v>
          </cell>
          <cell r="AS67" t="str">
            <v>鋼製土台</v>
          </cell>
          <cell r="AT67" t="str">
            <v>SS3.0</v>
          </cell>
          <cell r="AU67" t="str">
            <v>本</v>
          </cell>
          <cell r="AV67">
            <v>7580</v>
          </cell>
        </row>
        <row r="68">
          <cell r="AR68">
            <v>71221</v>
          </cell>
          <cell r="AS68" t="str">
            <v>鋼製土台</v>
          </cell>
          <cell r="AT68" t="str">
            <v>SS-A</v>
          </cell>
          <cell r="AU68" t="str">
            <v>本</v>
          </cell>
          <cell r="AV68">
            <v>1580</v>
          </cell>
        </row>
        <row r="69">
          <cell r="AR69">
            <v>71222</v>
          </cell>
          <cell r="AS69" t="str">
            <v>鋼製土台</v>
          </cell>
          <cell r="AT69" t="str">
            <v>SS-B</v>
          </cell>
          <cell r="AU69" t="str">
            <v>本</v>
          </cell>
          <cell r="AV69">
            <v>1450</v>
          </cell>
        </row>
        <row r="70">
          <cell r="AR70">
            <v>71225</v>
          </cell>
          <cell r="AS70" t="str">
            <v>鋼製土台</v>
          </cell>
          <cell r="AT70" t="str">
            <v>SS-C</v>
          </cell>
          <cell r="AU70" t="str">
            <v>本</v>
          </cell>
          <cell r="AV70">
            <v>3930</v>
          </cell>
        </row>
        <row r="71">
          <cell r="AR71">
            <v>71226</v>
          </cell>
          <cell r="AS71" t="str">
            <v>鋼製土台</v>
          </cell>
          <cell r="AT71" t="str">
            <v>SS-D</v>
          </cell>
          <cell r="AU71" t="str">
            <v>本</v>
          </cell>
          <cell r="AV71">
            <v>1340</v>
          </cell>
        </row>
        <row r="72">
          <cell r="AR72">
            <v>72002</v>
          </cell>
          <cell r="AS72" t="str">
            <v>鋼製大曳</v>
          </cell>
          <cell r="AT72" t="str">
            <v>1.5</v>
          </cell>
          <cell r="AU72" t="str">
            <v>本</v>
          </cell>
          <cell r="AV72">
            <v>1530</v>
          </cell>
        </row>
        <row r="73">
          <cell r="AR73">
            <v>72003</v>
          </cell>
          <cell r="AS73" t="str">
            <v>鋼製大曳</v>
          </cell>
          <cell r="AT73" t="str">
            <v>2.0</v>
          </cell>
          <cell r="AU73" t="str">
            <v>本</v>
          </cell>
          <cell r="AV73">
            <v>1990</v>
          </cell>
        </row>
        <row r="74">
          <cell r="AR74">
            <v>72004</v>
          </cell>
          <cell r="AS74" t="str">
            <v>鋼製大曳</v>
          </cell>
          <cell r="AT74" t="str">
            <v>2.5</v>
          </cell>
          <cell r="AU74" t="str">
            <v>本</v>
          </cell>
          <cell r="AV74">
            <v>2480</v>
          </cell>
        </row>
        <row r="75">
          <cell r="AR75">
            <v>72005</v>
          </cell>
          <cell r="AS75" t="str">
            <v>鋼製大曳</v>
          </cell>
          <cell r="AT75" t="str">
            <v>3.0</v>
          </cell>
          <cell r="AU75" t="str">
            <v>本</v>
          </cell>
          <cell r="AV75">
            <v>2970</v>
          </cell>
        </row>
        <row r="76">
          <cell r="AR76">
            <v>75001</v>
          </cell>
          <cell r="AS76" t="str">
            <v>ｼﾞｮｲﾝﾄﾌﾟﾚｰﾄ</v>
          </cell>
          <cell r="AT76" t="str">
            <v>土台用</v>
          </cell>
          <cell r="AU76" t="str">
            <v>枚</v>
          </cell>
          <cell r="AV76">
            <v>111</v>
          </cell>
        </row>
        <row r="77">
          <cell r="AR77">
            <v>75002</v>
          </cell>
          <cell r="AS77" t="str">
            <v>ｼﾞｮｲﾝﾄﾌﾟﾚｰﾄ</v>
          </cell>
          <cell r="AT77" t="str">
            <v>大引受A</v>
          </cell>
          <cell r="AU77" t="str">
            <v>枚</v>
          </cell>
          <cell r="AV77">
            <v>55</v>
          </cell>
        </row>
        <row r="78">
          <cell r="AR78">
            <v>75003</v>
          </cell>
          <cell r="AS78" t="str">
            <v>ｼﾞｮｲﾝﾄﾌﾟﾚｰﾄ</v>
          </cell>
          <cell r="AT78" t="str">
            <v>大引受B</v>
          </cell>
          <cell r="AU78" t="str">
            <v>枚</v>
          </cell>
          <cell r="AV78">
            <v>55</v>
          </cell>
        </row>
        <row r="79">
          <cell r="AR79">
            <v>81001</v>
          </cell>
          <cell r="AS79" t="str">
            <v>天井野縁</v>
          </cell>
          <cell r="AT79" t="str">
            <v>N 1.5</v>
          </cell>
          <cell r="AU79" t="str">
            <v>本</v>
          </cell>
          <cell r="AV79">
            <v>2940</v>
          </cell>
        </row>
        <row r="80">
          <cell r="AR80">
            <v>81002</v>
          </cell>
          <cell r="AS80" t="str">
            <v>天井野縁</v>
          </cell>
          <cell r="AT80" t="str">
            <v>N 2.0</v>
          </cell>
          <cell r="AU80" t="str">
            <v>本</v>
          </cell>
          <cell r="AV80">
            <v>3740</v>
          </cell>
        </row>
        <row r="81">
          <cell r="AR81">
            <v>81003</v>
          </cell>
          <cell r="AS81" t="str">
            <v>天井野縁</v>
          </cell>
          <cell r="AT81" t="str">
            <v>N 2.5</v>
          </cell>
          <cell r="AU81" t="str">
            <v>本</v>
          </cell>
          <cell r="AV81">
            <v>4540</v>
          </cell>
        </row>
        <row r="82">
          <cell r="AR82">
            <v>81004</v>
          </cell>
          <cell r="AS82" t="str">
            <v>天井野縁</v>
          </cell>
          <cell r="AT82" t="str">
            <v>N 3.0</v>
          </cell>
          <cell r="AU82" t="str">
            <v>本</v>
          </cell>
          <cell r="AV82">
            <v>5340</v>
          </cell>
        </row>
        <row r="83">
          <cell r="AR83">
            <v>91001</v>
          </cell>
          <cell r="AS83" t="str">
            <v>母屋受ｱﾝｸﾞﾙ</v>
          </cell>
          <cell r="AT83" t="str">
            <v>M05</v>
          </cell>
          <cell r="AU83" t="str">
            <v>枚</v>
          </cell>
          <cell r="AV83">
            <v>79</v>
          </cell>
        </row>
        <row r="84">
          <cell r="AR84">
            <v>91002</v>
          </cell>
          <cell r="AS84" t="str">
            <v>母屋受ｱﾝｸﾞﾙ</v>
          </cell>
          <cell r="AT84" t="str">
            <v>M10</v>
          </cell>
          <cell r="AU84" t="str">
            <v>枚</v>
          </cell>
          <cell r="AV84">
            <v>79</v>
          </cell>
        </row>
        <row r="85">
          <cell r="AR85">
            <v>91003</v>
          </cell>
          <cell r="AS85" t="str">
            <v>母屋受ｱﾝｸﾞﾙ</v>
          </cell>
          <cell r="AT85" t="str">
            <v>M15</v>
          </cell>
          <cell r="AU85" t="str">
            <v>枚</v>
          </cell>
          <cell r="AV85">
            <v>81</v>
          </cell>
        </row>
        <row r="86">
          <cell r="AR86">
            <v>91004</v>
          </cell>
          <cell r="AS86" t="str">
            <v>母屋受ｱﾝｸﾞﾙ</v>
          </cell>
          <cell r="AT86" t="str">
            <v>M20</v>
          </cell>
          <cell r="AU86" t="str">
            <v>枚</v>
          </cell>
          <cell r="AV86">
            <v>83</v>
          </cell>
        </row>
        <row r="87">
          <cell r="AR87">
            <v>91005</v>
          </cell>
          <cell r="AS87" t="str">
            <v>母屋受ｱﾝｸﾞﾙ</v>
          </cell>
          <cell r="AT87" t="str">
            <v>M25</v>
          </cell>
          <cell r="AU87" t="str">
            <v>枚</v>
          </cell>
          <cell r="AV87">
            <v>86</v>
          </cell>
        </row>
        <row r="88">
          <cell r="AR88">
            <v>91006</v>
          </cell>
          <cell r="AS88" t="str">
            <v>母屋受ｱﾝｸﾞﾙ</v>
          </cell>
          <cell r="AT88" t="str">
            <v>M30</v>
          </cell>
          <cell r="AU88" t="str">
            <v>枚</v>
          </cell>
          <cell r="AV88">
            <v>88</v>
          </cell>
        </row>
        <row r="89">
          <cell r="AR89">
            <v>91007</v>
          </cell>
          <cell r="AS89" t="str">
            <v>母屋受ｱﾝｸﾞﾙ</v>
          </cell>
          <cell r="AT89" t="str">
            <v>M35</v>
          </cell>
          <cell r="AU89" t="str">
            <v>枚</v>
          </cell>
          <cell r="AV89">
            <v>90</v>
          </cell>
        </row>
        <row r="90">
          <cell r="AR90">
            <v>91008</v>
          </cell>
          <cell r="AS90" t="str">
            <v>母屋受ｱﾝｸﾞﾙ</v>
          </cell>
          <cell r="AT90" t="str">
            <v>M40</v>
          </cell>
          <cell r="AU90" t="str">
            <v>枚</v>
          </cell>
          <cell r="AV90">
            <v>91</v>
          </cell>
        </row>
        <row r="91">
          <cell r="AR91">
            <v>91009</v>
          </cell>
          <cell r="AS91" t="str">
            <v>母屋受ｱﾝｸﾞﾙ</v>
          </cell>
          <cell r="AT91" t="str">
            <v>M45</v>
          </cell>
          <cell r="AU91" t="str">
            <v>枚</v>
          </cell>
          <cell r="AV91">
            <v>96</v>
          </cell>
        </row>
        <row r="92">
          <cell r="AR92">
            <v>91010</v>
          </cell>
          <cell r="AS92" t="str">
            <v>母屋受ｱﾝｸﾞﾙ</v>
          </cell>
          <cell r="AT92" t="str">
            <v>M50</v>
          </cell>
          <cell r="AU92" t="str">
            <v>枚</v>
          </cell>
          <cell r="AV92">
            <v>96</v>
          </cell>
        </row>
        <row r="93">
          <cell r="AR93">
            <v>91031</v>
          </cell>
          <cell r="AS93" t="str">
            <v>母屋受ｱﾝｸﾞﾙ</v>
          </cell>
          <cell r="AT93" t="str">
            <v>T05</v>
          </cell>
          <cell r="AU93" t="str">
            <v>枚</v>
          </cell>
          <cell r="AV93">
            <v>62</v>
          </cell>
        </row>
        <row r="94">
          <cell r="AR94">
            <v>91032</v>
          </cell>
          <cell r="AS94" t="str">
            <v>母屋受ｱﾝｸﾞﾙ</v>
          </cell>
          <cell r="AT94" t="str">
            <v>T10</v>
          </cell>
          <cell r="AU94" t="str">
            <v>枚</v>
          </cell>
          <cell r="AV94">
            <v>62</v>
          </cell>
        </row>
        <row r="95">
          <cell r="AR95">
            <v>91033</v>
          </cell>
          <cell r="AS95" t="str">
            <v>母屋受ｱﾝｸﾞﾙ</v>
          </cell>
          <cell r="AT95" t="str">
            <v>T15</v>
          </cell>
          <cell r="AU95" t="str">
            <v>枚</v>
          </cell>
          <cell r="AV95">
            <v>62</v>
          </cell>
        </row>
        <row r="96">
          <cell r="AR96">
            <v>91034</v>
          </cell>
          <cell r="AS96" t="str">
            <v>母屋受ｱﾝｸﾞﾙ</v>
          </cell>
          <cell r="AT96" t="str">
            <v>T20</v>
          </cell>
          <cell r="AU96" t="str">
            <v>枚</v>
          </cell>
          <cell r="AV96">
            <v>64</v>
          </cell>
        </row>
        <row r="97">
          <cell r="AR97">
            <v>91035</v>
          </cell>
          <cell r="AS97" t="str">
            <v>母屋受ｱﾝｸﾞﾙ</v>
          </cell>
          <cell r="AT97" t="str">
            <v>T25</v>
          </cell>
          <cell r="AU97" t="str">
            <v>枚</v>
          </cell>
          <cell r="AV97">
            <v>65</v>
          </cell>
        </row>
        <row r="98">
          <cell r="AR98">
            <v>91036</v>
          </cell>
          <cell r="AS98" t="str">
            <v>母屋受ｱﾝｸﾞﾙ</v>
          </cell>
          <cell r="AT98" t="str">
            <v>T30</v>
          </cell>
          <cell r="AU98" t="str">
            <v>枚</v>
          </cell>
          <cell r="AV98">
            <v>65</v>
          </cell>
        </row>
        <row r="99">
          <cell r="AR99">
            <v>91037</v>
          </cell>
          <cell r="AS99" t="str">
            <v>母屋受ｱﾝｸﾞﾙ</v>
          </cell>
          <cell r="AT99" t="str">
            <v>T35</v>
          </cell>
          <cell r="AU99" t="str">
            <v>枚</v>
          </cell>
          <cell r="AV99">
            <v>67</v>
          </cell>
        </row>
        <row r="100">
          <cell r="AR100">
            <v>91038</v>
          </cell>
          <cell r="AS100" t="str">
            <v>母屋受ｱﾝｸﾞﾙ</v>
          </cell>
          <cell r="AT100" t="str">
            <v>T40</v>
          </cell>
          <cell r="AU100" t="str">
            <v>枚</v>
          </cell>
          <cell r="AV100">
            <v>70</v>
          </cell>
        </row>
        <row r="101">
          <cell r="AR101">
            <v>91039</v>
          </cell>
          <cell r="AS101" t="str">
            <v>母屋受ｱﾝｸﾞﾙ</v>
          </cell>
          <cell r="AT101" t="str">
            <v>T45</v>
          </cell>
          <cell r="AU101" t="str">
            <v>枚</v>
          </cell>
          <cell r="AV101">
            <v>70</v>
          </cell>
        </row>
        <row r="102">
          <cell r="AR102">
            <v>91040</v>
          </cell>
          <cell r="AS102" t="str">
            <v>母屋受ｱﾝｸﾞﾙ</v>
          </cell>
          <cell r="AT102" t="str">
            <v>T50</v>
          </cell>
          <cell r="AU102" t="str">
            <v>枚</v>
          </cell>
          <cell r="AV102">
            <v>71</v>
          </cell>
        </row>
        <row r="103">
          <cell r="AR103">
            <v>92003</v>
          </cell>
          <cell r="AS103" t="str">
            <v>軒先受ｱﾝｸﾞﾙ</v>
          </cell>
          <cell r="AT103" t="str">
            <v>N20</v>
          </cell>
          <cell r="AU103" t="str">
            <v>枚</v>
          </cell>
          <cell r="AV103">
            <v>120</v>
          </cell>
        </row>
        <row r="104">
          <cell r="AR104">
            <v>92004</v>
          </cell>
          <cell r="AS104" t="str">
            <v>軒先受ｱﾝｸﾞﾙ</v>
          </cell>
          <cell r="AT104" t="str">
            <v>N25</v>
          </cell>
          <cell r="AU104" t="str">
            <v>枚</v>
          </cell>
          <cell r="AV104">
            <v>120</v>
          </cell>
        </row>
        <row r="105">
          <cell r="AR105">
            <v>92005</v>
          </cell>
          <cell r="AS105" t="str">
            <v>軒先受ｱﾝｸﾞﾙ</v>
          </cell>
          <cell r="AT105" t="str">
            <v>N30</v>
          </cell>
          <cell r="AU105" t="str">
            <v>枚</v>
          </cell>
          <cell r="AV105">
            <v>120</v>
          </cell>
        </row>
        <row r="106">
          <cell r="AR106">
            <v>92006</v>
          </cell>
          <cell r="AS106" t="str">
            <v>軒先受ｱﾝｸﾞﾙ</v>
          </cell>
          <cell r="AT106" t="str">
            <v>N35</v>
          </cell>
          <cell r="AU106" t="str">
            <v>枚</v>
          </cell>
          <cell r="AV106">
            <v>120</v>
          </cell>
        </row>
        <row r="107">
          <cell r="AR107">
            <v>92007</v>
          </cell>
          <cell r="AS107" t="str">
            <v>軒先受ｱﾝｸﾞﾙ</v>
          </cell>
          <cell r="AT107" t="str">
            <v>N40</v>
          </cell>
          <cell r="AU107" t="str">
            <v>枚</v>
          </cell>
          <cell r="AV107">
            <v>120</v>
          </cell>
        </row>
        <row r="108">
          <cell r="AR108">
            <v>92008</v>
          </cell>
          <cell r="AS108" t="str">
            <v>軒先受ｱﾝｸﾞﾙ</v>
          </cell>
          <cell r="AT108" t="str">
            <v>N45</v>
          </cell>
          <cell r="AU108" t="str">
            <v>枚</v>
          </cell>
          <cell r="AV108">
            <v>120</v>
          </cell>
        </row>
        <row r="109">
          <cell r="AR109">
            <v>92009</v>
          </cell>
          <cell r="AS109" t="str">
            <v>軒先受ｱﾝｸﾞﾙ</v>
          </cell>
          <cell r="AT109" t="str">
            <v>N50</v>
          </cell>
          <cell r="AU109" t="str">
            <v>枚</v>
          </cell>
          <cell r="AV109">
            <v>120</v>
          </cell>
        </row>
        <row r="110">
          <cell r="AR110">
            <v>92021</v>
          </cell>
          <cell r="AS110" t="str">
            <v>軒先受ｱﾝｸﾞﾙ</v>
          </cell>
          <cell r="AT110" t="str">
            <v>S20</v>
          </cell>
          <cell r="AU110" t="str">
            <v>枚</v>
          </cell>
          <cell r="AV110">
            <v>64</v>
          </cell>
        </row>
        <row r="111">
          <cell r="AR111">
            <v>92022</v>
          </cell>
          <cell r="AS111" t="str">
            <v>軒先受ｱﾝｸﾞﾙ</v>
          </cell>
          <cell r="AT111" t="str">
            <v>S25</v>
          </cell>
          <cell r="AU111" t="str">
            <v>枚</v>
          </cell>
          <cell r="AV111">
            <v>64</v>
          </cell>
        </row>
        <row r="112">
          <cell r="AR112">
            <v>92023</v>
          </cell>
          <cell r="AS112" t="str">
            <v>軒先受ｱﾝｸﾞﾙ</v>
          </cell>
          <cell r="AT112" t="str">
            <v>S30</v>
          </cell>
          <cell r="AU112" t="str">
            <v>枚</v>
          </cell>
          <cell r="AV112">
            <v>64</v>
          </cell>
        </row>
        <row r="113">
          <cell r="AR113">
            <v>92024</v>
          </cell>
          <cell r="AS113" t="str">
            <v>軒先受ｱﾝｸﾞﾙ</v>
          </cell>
          <cell r="AT113" t="str">
            <v>S35</v>
          </cell>
          <cell r="AU113" t="str">
            <v>枚</v>
          </cell>
          <cell r="AV113">
            <v>64</v>
          </cell>
        </row>
        <row r="114">
          <cell r="AR114">
            <v>92025</v>
          </cell>
          <cell r="AS114" t="str">
            <v>軒先受ｱﾝｸﾞﾙ</v>
          </cell>
          <cell r="AT114" t="str">
            <v>S40</v>
          </cell>
          <cell r="AU114" t="str">
            <v>枚</v>
          </cell>
          <cell r="AV114">
            <v>64</v>
          </cell>
        </row>
        <row r="115">
          <cell r="AR115">
            <v>92026</v>
          </cell>
          <cell r="AS115" t="str">
            <v>軒先受ｱﾝｸﾞﾙ</v>
          </cell>
          <cell r="AT115" t="str">
            <v>S45</v>
          </cell>
          <cell r="AU115" t="str">
            <v>枚</v>
          </cell>
          <cell r="AV115">
            <v>64</v>
          </cell>
        </row>
        <row r="116">
          <cell r="AR116">
            <v>92027</v>
          </cell>
          <cell r="AS116" t="str">
            <v>軒先受ｱﾝｸﾞﾙ</v>
          </cell>
          <cell r="AT116" t="str">
            <v>S50</v>
          </cell>
          <cell r="AU116" t="str">
            <v>枚</v>
          </cell>
          <cell r="AV116">
            <v>64</v>
          </cell>
        </row>
        <row r="117">
          <cell r="AR117">
            <v>101101</v>
          </cell>
          <cell r="AS117" t="str">
            <v>折板</v>
          </cell>
          <cell r="AT117" t="str">
            <v>2.0K ﾍﾟﾌ付</v>
          </cell>
          <cell r="AU117" t="str">
            <v>枚</v>
          </cell>
          <cell r="AV117">
            <v>2615</v>
          </cell>
        </row>
        <row r="118">
          <cell r="AR118">
            <v>101102</v>
          </cell>
          <cell r="AS118" t="str">
            <v>折板</v>
          </cell>
          <cell r="AT118" t="str">
            <v>2.5K ﾍﾟﾌ付</v>
          </cell>
          <cell r="AU118" t="str">
            <v>枚</v>
          </cell>
          <cell r="AV118">
            <v>3164</v>
          </cell>
        </row>
        <row r="119">
          <cell r="AR119">
            <v>101103</v>
          </cell>
          <cell r="AS119" t="str">
            <v>折板</v>
          </cell>
          <cell r="AT119" t="str">
            <v>3.0K ﾍﾟﾌ付</v>
          </cell>
          <cell r="AU119" t="str">
            <v>枚</v>
          </cell>
          <cell r="AV119">
            <v>3712</v>
          </cell>
        </row>
        <row r="120">
          <cell r="AR120">
            <v>101104</v>
          </cell>
          <cell r="AS120" t="str">
            <v>折板</v>
          </cell>
          <cell r="AT120" t="str">
            <v>3.5K ﾍﾟﾌ付</v>
          </cell>
          <cell r="AU120" t="str">
            <v>枚</v>
          </cell>
          <cell r="AV120">
            <v>4262</v>
          </cell>
        </row>
        <row r="121">
          <cell r="AR121">
            <v>101105</v>
          </cell>
          <cell r="AS121" t="str">
            <v>折板</v>
          </cell>
          <cell r="AT121" t="str">
            <v>4.0K ﾍﾟﾌ付</v>
          </cell>
          <cell r="AU121" t="str">
            <v>枚</v>
          </cell>
          <cell r="AV121">
            <v>4811</v>
          </cell>
        </row>
        <row r="122">
          <cell r="AR122">
            <v>101106</v>
          </cell>
          <cell r="AS122" t="str">
            <v>折板</v>
          </cell>
          <cell r="AT122" t="str">
            <v>4.5K ﾍﾟﾌ付</v>
          </cell>
          <cell r="AU122" t="str">
            <v>枚</v>
          </cell>
          <cell r="AV122">
            <v>5359</v>
          </cell>
        </row>
        <row r="123">
          <cell r="AR123">
            <v>101107</v>
          </cell>
          <cell r="AS123" t="str">
            <v>折板</v>
          </cell>
          <cell r="AT123" t="str">
            <v>5.0K ﾍﾟﾌ付</v>
          </cell>
          <cell r="AU123" t="str">
            <v>枚</v>
          </cell>
          <cell r="AV123">
            <v>5907</v>
          </cell>
        </row>
        <row r="124">
          <cell r="AR124">
            <v>102001</v>
          </cell>
          <cell r="AS124" t="str">
            <v>ｷｬｯﾌﾟ</v>
          </cell>
          <cell r="AT124" t="str">
            <v>RC3</v>
          </cell>
          <cell r="AU124" t="str">
            <v>本</v>
          </cell>
          <cell r="AV124">
            <v>577</v>
          </cell>
        </row>
        <row r="125">
          <cell r="AR125">
            <v>102002</v>
          </cell>
          <cell r="AS125" t="str">
            <v>ｷｬｯﾌﾟ</v>
          </cell>
          <cell r="AT125" t="str">
            <v>RC6</v>
          </cell>
          <cell r="AU125" t="str">
            <v>本</v>
          </cell>
          <cell r="AV125">
            <v>807</v>
          </cell>
        </row>
        <row r="126">
          <cell r="AR126">
            <v>102003</v>
          </cell>
          <cell r="AS126" t="str">
            <v>ｷｬｯﾌﾟ</v>
          </cell>
          <cell r="AT126" t="str">
            <v>RC2</v>
          </cell>
          <cell r="AU126" t="str">
            <v>本</v>
          </cell>
          <cell r="AV126">
            <v>1037</v>
          </cell>
        </row>
        <row r="127">
          <cell r="AR127">
            <v>102004</v>
          </cell>
          <cell r="AS127" t="str">
            <v>ｷｬｯﾌﾟ</v>
          </cell>
          <cell r="AT127" t="str">
            <v>RC7</v>
          </cell>
          <cell r="AU127" t="str">
            <v>本</v>
          </cell>
          <cell r="AV127">
            <v>919</v>
          </cell>
        </row>
        <row r="128">
          <cell r="AR128">
            <v>102005</v>
          </cell>
          <cell r="AS128" t="str">
            <v>ｷｬｯﾌﾟ</v>
          </cell>
          <cell r="AT128" t="str">
            <v>RC1</v>
          </cell>
          <cell r="AU128" t="str">
            <v>本</v>
          </cell>
          <cell r="AV128">
            <v>1155</v>
          </cell>
        </row>
        <row r="129">
          <cell r="AR129">
            <v>102006</v>
          </cell>
          <cell r="AS129" t="str">
            <v>ｷｬｯﾌﾟ</v>
          </cell>
          <cell r="AT129" t="str">
            <v>RC4</v>
          </cell>
          <cell r="AU129" t="str">
            <v>本</v>
          </cell>
          <cell r="AV129">
            <v>460</v>
          </cell>
        </row>
        <row r="130">
          <cell r="AR130">
            <v>103001</v>
          </cell>
          <cell r="AS130" t="str">
            <v>ﾚｰﾙ</v>
          </cell>
          <cell r="AT130" t="str">
            <v>RR3</v>
          </cell>
          <cell r="AU130" t="str">
            <v>本</v>
          </cell>
          <cell r="AV130">
            <v>358</v>
          </cell>
        </row>
        <row r="131">
          <cell r="AR131">
            <v>103002</v>
          </cell>
          <cell r="AS131" t="str">
            <v>ﾚｰﾙ</v>
          </cell>
          <cell r="AT131" t="str">
            <v>RR6</v>
          </cell>
          <cell r="AU131" t="str">
            <v>本</v>
          </cell>
          <cell r="AV131">
            <v>502</v>
          </cell>
        </row>
        <row r="132">
          <cell r="AR132">
            <v>103003</v>
          </cell>
          <cell r="AS132" t="str">
            <v>ﾚｰﾙ</v>
          </cell>
          <cell r="AT132" t="str">
            <v>RR2</v>
          </cell>
          <cell r="AU132" t="str">
            <v>本</v>
          </cell>
          <cell r="AV132">
            <v>645</v>
          </cell>
        </row>
        <row r="133">
          <cell r="AR133">
            <v>103004</v>
          </cell>
          <cell r="AS133" t="str">
            <v>ﾚｰﾙ</v>
          </cell>
          <cell r="AT133" t="str">
            <v>RR7</v>
          </cell>
          <cell r="AU133" t="str">
            <v>本</v>
          </cell>
          <cell r="AV133">
            <v>574</v>
          </cell>
        </row>
        <row r="134">
          <cell r="AR134">
            <v>103005</v>
          </cell>
          <cell r="AS134" t="str">
            <v>ﾚｰﾙ</v>
          </cell>
          <cell r="AT134" t="str">
            <v>RR1</v>
          </cell>
          <cell r="AU134" t="str">
            <v>本</v>
          </cell>
          <cell r="AV134">
            <v>717</v>
          </cell>
        </row>
        <row r="135">
          <cell r="AR135">
            <v>103006</v>
          </cell>
          <cell r="AS135" t="str">
            <v>ﾚｰﾙ</v>
          </cell>
          <cell r="AT135" t="str">
            <v>RR4</v>
          </cell>
          <cell r="AU135" t="str">
            <v>本</v>
          </cell>
          <cell r="AV135">
            <v>287</v>
          </cell>
        </row>
        <row r="136">
          <cell r="AR136">
            <v>104001</v>
          </cell>
          <cell r="AS136" t="str">
            <v>ｹﾗﾊﾞ包み</v>
          </cell>
          <cell r="AT136" t="str">
            <v>K1RL</v>
          </cell>
          <cell r="AU136" t="str">
            <v>本</v>
          </cell>
          <cell r="AV136">
            <v>1361</v>
          </cell>
        </row>
        <row r="137">
          <cell r="AR137">
            <v>104003</v>
          </cell>
          <cell r="AS137" t="str">
            <v>ｹﾗﾊﾞ包み</v>
          </cell>
          <cell r="AT137" t="str">
            <v>K1RLJ</v>
          </cell>
          <cell r="AU137" t="str">
            <v>本</v>
          </cell>
          <cell r="AV137">
            <v>1629</v>
          </cell>
        </row>
        <row r="138">
          <cell r="AR138">
            <v>104005</v>
          </cell>
          <cell r="AS138" t="str">
            <v>ｹﾗﾊﾞ包み</v>
          </cell>
          <cell r="AT138" t="str">
            <v>K2RLJ</v>
          </cell>
          <cell r="AU138" t="str">
            <v>本</v>
          </cell>
          <cell r="AV138">
            <v>1388</v>
          </cell>
        </row>
        <row r="139">
          <cell r="AR139">
            <v>104007</v>
          </cell>
          <cell r="AS139" t="str">
            <v>ｹﾗﾊﾞ包み</v>
          </cell>
          <cell r="AT139" t="str">
            <v>K3RLJ</v>
          </cell>
          <cell r="AU139" t="str">
            <v>本</v>
          </cell>
          <cell r="AV139">
            <v>831</v>
          </cell>
        </row>
        <row r="140">
          <cell r="AR140">
            <v>104009</v>
          </cell>
          <cell r="AS140" t="str">
            <v>ｹﾗﾊﾞ包み</v>
          </cell>
          <cell r="AT140" t="str">
            <v>K4RL</v>
          </cell>
          <cell r="AU140" t="str">
            <v>本</v>
          </cell>
          <cell r="AV140">
            <v>789</v>
          </cell>
        </row>
        <row r="141">
          <cell r="AR141">
            <v>104011</v>
          </cell>
          <cell r="AS141" t="str">
            <v>ｹﾗﾊﾞ包み</v>
          </cell>
          <cell r="AT141" t="str">
            <v>K4RLJ</v>
          </cell>
          <cell r="AU141" t="str">
            <v>本</v>
          </cell>
          <cell r="AV141">
            <v>1056</v>
          </cell>
        </row>
        <row r="142">
          <cell r="AR142">
            <v>106001</v>
          </cell>
          <cell r="AS142" t="str">
            <v>換気面戸</v>
          </cell>
          <cell r="AT142" t="str">
            <v>軒先用</v>
          </cell>
          <cell r="AU142" t="str">
            <v>枚</v>
          </cell>
          <cell r="AV142">
            <v>73</v>
          </cell>
        </row>
        <row r="143">
          <cell r="AR143">
            <v>106002</v>
          </cell>
          <cell r="AS143" t="str">
            <v>換気面戸</v>
          </cell>
          <cell r="AT143" t="str">
            <v>妻用左右</v>
          </cell>
          <cell r="AU143" t="str">
            <v>枚</v>
          </cell>
          <cell r="AV143">
            <v>65</v>
          </cell>
        </row>
        <row r="144">
          <cell r="AR144">
            <v>106004</v>
          </cell>
          <cell r="AS144" t="str">
            <v>換気面戸</v>
          </cell>
          <cell r="AT144" t="str">
            <v>ｷｬｯﾌﾟ用</v>
          </cell>
          <cell r="AU144" t="str">
            <v>枚</v>
          </cell>
          <cell r="AV144">
            <v>22</v>
          </cell>
        </row>
        <row r="145">
          <cell r="AR145">
            <v>107002</v>
          </cell>
          <cell r="AS145" t="str">
            <v>吊り母屋ｱﾝｸﾞﾙ</v>
          </cell>
          <cell r="AU145" t="str">
            <v>本</v>
          </cell>
          <cell r="AV145">
            <v>289</v>
          </cell>
        </row>
        <row r="146">
          <cell r="AR146">
            <v>108001</v>
          </cell>
          <cell r="AS146" t="str">
            <v>ﾀｲﾄﾌﾚｰﾑ</v>
          </cell>
          <cell r="AT146" t="str">
            <v>C(妻用)</v>
          </cell>
          <cell r="AU146" t="str">
            <v>本</v>
          </cell>
          <cell r="AV146">
            <v>392</v>
          </cell>
        </row>
        <row r="147">
          <cell r="AR147">
            <v>141163</v>
          </cell>
          <cell r="AS147" t="str">
            <v>壁パネル</v>
          </cell>
          <cell r="AT147" t="str">
            <v>ｲｿﾊﾞﾝﾄﾞ　22㎜</v>
          </cell>
          <cell r="AU147" t="str">
            <v>枚</v>
          </cell>
          <cell r="AV147">
            <v>4902</v>
          </cell>
        </row>
        <row r="148">
          <cell r="AR148">
            <v>142007</v>
          </cell>
          <cell r="AS148" t="str">
            <v>壁パネル</v>
          </cell>
          <cell r="AT148" t="str">
            <v>ｲｿﾊﾞﾝﾄﾞ　胴H470</v>
          </cell>
          <cell r="AU148" t="str">
            <v>枚</v>
          </cell>
          <cell r="AV148">
            <v>3888</v>
          </cell>
        </row>
        <row r="149">
          <cell r="AR149">
            <v>141111</v>
          </cell>
          <cell r="AS149" t="str">
            <v>壁パネル</v>
          </cell>
          <cell r="AT149" t="str">
            <v>OS-001</v>
          </cell>
          <cell r="AU149" t="str">
            <v>枚</v>
          </cell>
          <cell r="AV149">
            <v>1610</v>
          </cell>
        </row>
        <row r="150">
          <cell r="AR150">
            <v>141112</v>
          </cell>
          <cell r="AS150" t="str">
            <v>壁パネル</v>
          </cell>
          <cell r="AT150" t="str">
            <v>OS-002</v>
          </cell>
          <cell r="AU150" t="str">
            <v>枚</v>
          </cell>
          <cell r="AV150">
            <v>1584</v>
          </cell>
        </row>
        <row r="151">
          <cell r="AR151">
            <v>141113</v>
          </cell>
          <cell r="AS151" t="str">
            <v>壁パネル</v>
          </cell>
          <cell r="AT151" t="str">
            <v>OS-003</v>
          </cell>
          <cell r="AU151" t="str">
            <v>枚</v>
          </cell>
          <cell r="AV151">
            <v>1579</v>
          </cell>
        </row>
        <row r="152">
          <cell r="AR152">
            <v>141114</v>
          </cell>
          <cell r="AS152" t="str">
            <v>壁パネル</v>
          </cell>
          <cell r="AT152" t="str">
            <v>OS-004</v>
          </cell>
          <cell r="AU152" t="str">
            <v>枚</v>
          </cell>
          <cell r="AV152">
            <v>1610</v>
          </cell>
        </row>
        <row r="153">
          <cell r="AR153">
            <v>141118</v>
          </cell>
          <cell r="AS153" t="str">
            <v>壁パネル</v>
          </cell>
          <cell r="AT153" t="str">
            <v>OS-005</v>
          </cell>
          <cell r="AU153" t="str">
            <v>枚</v>
          </cell>
          <cell r="AV153">
            <v>1553</v>
          </cell>
        </row>
        <row r="154">
          <cell r="AR154">
            <v>141121</v>
          </cell>
          <cell r="AS154" t="str">
            <v>壁パネル</v>
          </cell>
          <cell r="AT154" t="str">
            <v>SH-001</v>
          </cell>
          <cell r="AU154" t="str">
            <v>枚</v>
          </cell>
          <cell r="AV154">
            <v>0</v>
          </cell>
        </row>
        <row r="155">
          <cell r="AR155">
            <v>141122</v>
          </cell>
          <cell r="AS155" t="str">
            <v>壁パネル</v>
          </cell>
          <cell r="AT155" t="str">
            <v>SH-002</v>
          </cell>
          <cell r="AU155" t="str">
            <v>枚</v>
          </cell>
          <cell r="AV155">
            <v>0</v>
          </cell>
        </row>
        <row r="156">
          <cell r="AR156">
            <v>141123</v>
          </cell>
          <cell r="AS156" t="str">
            <v>壁パネル</v>
          </cell>
          <cell r="AT156" t="str">
            <v>SH-003</v>
          </cell>
          <cell r="AU156" t="str">
            <v>枚</v>
          </cell>
          <cell r="AV156">
            <v>0</v>
          </cell>
        </row>
        <row r="157">
          <cell r="AR157">
            <v>141124</v>
          </cell>
          <cell r="AS157" t="str">
            <v>壁パネル</v>
          </cell>
          <cell r="AT157" t="str">
            <v>SH-004</v>
          </cell>
          <cell r="AU157" t="str">
            <v>枚</v>
          </cell>
          <cell r="AV157">
            <v>0</v>
          </cell>
        </row>
        <row r="158">
          <cell r="AR158">
            <v>141125</v>
          </cell>
          <cell r="AS158" t="str">
            <v>壁パネル</v>
          </cell>
          <cell r="AT158" t="str">
            <v>SH-005</v>
          </cell>
          <cell r="AU158" t="str">
            <v>枚</v>
          </cell>
          <cell r="AV158">
            <v>0</v>
          </cell>
        </row>
        <row r="159">
          <cell r="AR159">
            <v>141126</v>
          </cell>
          <cell r="AS159" t="str">
            <v>壁パネル</v>
          </cell>
          <cell r="AT159" t="str">
            <v>SH-006</v>
          </cell>
          <cell r="AU159" t="str">
            <v>枚</v>
          </cell>
          <cell r="AV159">
            <v>0</v>
          </cell>
        </row>
        <row r="160">
          <cell r="AR160">
            <v>141132</v>
          </cell>
          <cell r="AS160" t="str">
            <v>壁パネル</v>
          </cell>
          <cell r="AT160" t="str">
            <v>SH-100</v>
          </cell>
          <cell r="AU160" t="str">
            <v>枚</v>
          </cell>
          <cell r="AV160">
            <v>0</v>
          </cell>
        </row>
        <row r="161">
          <cell r="AR161">
            <v>141133</v>
          </cell>
          <cell r="AS161" t="str">
            <v>壁パネル</v>
          </cell>
          <cell r="AT161" t="str">
            <v>SH-101</v>
          </cell>
          <cell r="AU161" t="str">
            <v>枚</v>
          </cell>
          <cell r="AV161">
            <v>0</v>
          </cell>
        </row>
        <row r="162">
          <cell r="AR162">
            <v>141151</v>
          </cell>
          <cell r="AS162" t="str">
            <v>壁パネル</v>
          </cell>
          <cell r="AT162" t="str">
            <v>OS-006　H276A</v>
          </cell>
          <cell r="AU162" t="str">
            <v>枚</v>
          </cell>
          <cell r="AV162">
            <v>1854</v>
          </cell>
        </row>
        <row r="163">
          <cell r="AR163">
            <v>141152</v>
          </cell>
          <cell r="AS163" t="str">
            <v>壁パネル</v>
          </cell>
          <cell r="AT163" t="str">
            <v>OS-007　H276B</v>
          </cell>
          <cell r="AU163" t="str">
            <v>枚</v>
          </cell>
          <cell r="AV163">
            <v>1828</v>
          </cell>
        </row>
        <row r="164">
          <cell r="AR164">
            <v>14108009</v>
          </cell>
          <cell r="AS164" t="str">
            <v>壁パネル</v>
          </cell>
          <cell r="AT164" t="str">
            <v>軒H470</v>
          </cell>
          <cell r="AU164" t="str">
            <v>枚</v>
          </cell>
          <cell r="AV164">
            <v>4184</v>
          </cell>
        </row>
        <row r="165">
          <cell r="AR165">
            <v>142013</v>
          </cell>
          <cell r="AS165" t="str">
            <v>壁パネル</v>
          </cell>
          <cell r="AT165" t="str">
            <v>胴H200</v>
          </cell>
          <cell r="AU165" t="str">
            <v>枚</v>
          </cell>
          <cell r="AV165">
            <v>3199</v>
          </cell>
        </row>
        <row r="166">
          <cell r="AR166">
            <v>142009</v>
          </cell>
          <cell r="AS166" t="str">
            <v>壁パネル</v>
          </cell>
          <cell r="AT166" t="str">
            <v>軒H200</v>
          </cell>
          <cell r="AU166" t="str">
            <v>枚</v>
          </cell>
          <cell r="AV166">
            <v>4490</v>
          </cell>
        </row>
        <row r="167">
          <cell r="AR167">
            <v>142005</v>
          </cell>
          <cell r="AS167" t="str">
            <v>壁パネル</v>
          </cell>
          <cell r="AT167" t="str">
            <v>軒H177</v>
          </cell>
          <cell r="AU167" t="str">
            <v>枚</v>
          </cell>
          <cell r="AV167">
            <v>3500</v>
          </cell>
        </row>
        <row r="168">
          <cell r="AR168">
            <v>143059</v>
          </cell>
          <cell r="AS168" t="str">
            <v>壁パネル</v>
          </cell>
          <cell r="AT168" t="str">
            <v>出入口下H490</v>
          </cell>
          <cell r="AU168" t="str">
            <v>枚</v>
          </cell>
        </row>
        <row r="169">
          <cell r="AR169">
            <v>151002</v>
          </cell>
          <cell r="AS169" t="str">
            <v>床パネル</v>
          </cell>
          <cell r="AT169" t="str">
            <v>２本桟</v>
          </cell>
          <cell r="AU169" t="str">
            <v>枚</v>
          </cell>
          <cell r="AV169">
            <v>2960</v>
          </cell>
        </row>
        <row r="170">
          <cell r="AR170">
            <v>191004</v>
          </cell>
          <cell r="AS170" t="str">
            <v>壁ﾊﾟｯｷﾝ</v>
          </cell>
          <cell r="AU170" t="str">
            <v>本</v>
          </cell>
          <cell r="AV170">
            <v>6</v>
          </cell>
        </row>
        <row r="171">
          <cell r="AR171">
            <v>191005</v>
          </cell>
          <cell r="AS171" t="str">
            <v>壁ﾊﾟｯｷﾝ</v>
          </cell>
          <cell r="AT171" t="str">
            <v>OS用</v>
          </cell>
          <cell r="AU171" t="str">
            <v>本</v>
          </cell>
          <cell r="AV171">
            <v>134</v>
          </cell>
        </row>
        <row r="172">
          <cell r="AR172">
            <v>191021</v>
          </cell>
          <cell r="AS172" t="str">
            <v>壁ﾊﾟｯｷﾝ</v>
          </cell>
          <cell r="AT172" t="str">
            <v>ＩＳ用</v>
          </cell>
          <cell r="AU172" t="str">
            <v>本</v>
          </cell>
          <cell r="AV172">
            <v>213</v>
          </cell>
        </row>
        <row r="173">
          <cell r="AR173">
            <v>192002</v>
          </cell>
          <cell r="AS173" t="str">
            <v>窓下ﾊﾟｯｷﾝ</v>
          </cell>
          <cell r="AT173" t="str">
            <v>22㎜ｽﾁｰﾙ</v>
          </cell>
          <cell r="AU173" t="str">
            <v>本</v>
          </cell>
          <cell r="AV173">
            <v>328</v>
          </cell>
        </row>
        <row r="174">
          <cell r="AR174">
            <v>193002</v>
          </cell>
          <cell r="AS174" t="str">
            <v>空穴ﾊﾟｯｷﾝ</v>
          </cell>
          <cell r="AU174" t="str">
            <v>個</v>
          </cell>
          <cell r="AV174">
            <v>23</v>
          </cell>
        </row>
        <row r="175">
          <cell r="AR175">
            <v>193011</v>
          </cell>
          <cell r="AS175" t="str">
            <v>ﾊﾟｯｷﾝ</v>
          </cell>
          <cell r="AT175" t="str">
            <v>入口下</v>
          </cell>
          <cell r="AU175" t="str">
            <v>本</v>
          </cell>
          <cell r="AV175">
            <v>782</v>
          </cell>
        </row>
        <row r="176">
          <cell r="AR176">
            <v>193901</v>
          </cell>
          <cell r="AS176" t="str">
            <v>ﾊﾟｯｷﾝ</v>
          </cell>
          <cell r="AT176" t="str">
            <v>２段窓用無目補強材</v>
          </cell>
          <cell r="AU176" t="str">
            <v>本</v>
          </cell>
          <cell r="AV176">
            <v>750</v>
          </cell>
        </row>
        <row r="177">
          <cell r="AR177">
            <v>201007</v>
          </cell>
          <cell r="AS177" t="str">
            <v>土台水切</v>
          </cell>
          <cell r="AT177" t="str">
            <v>1.0K</v>
          </cell>
          <cell r="AU177" t="str">
            <v>枚</v>
          </cell>
          <cell r="AV177">
            <v>500</v>
          </cell>
        </row>
        <row r="178">
          <cell r="AR178">
            <v>201017</v>
          </cell>
          <cell r="AS178" t="str">
            <v>土台水切</v>
          </cell>
          <cell r="AT178" t="str">
            <v>ｺｰﾅｰ</v>
          </cell>
          <cell r="AU178" t="str">
            <v>枚</v>
          </cell>
          <cell r="AV178">
            <v>520</v>
          </cell>
        </row>
        <row r="179">
          <cell r="AR179">
            <v>231003</v>
          </cell>
          <cell r="AS179" t="str">
            <v>木杭</v>
          </cell>
          <cell r="AU179" t="str">
            <v>本</v>
          </cell>
          <cell r="AV179">
            <v>135</v>
          </cell>
        </row>
        <row r="180">
          <cell r="AR180">
            <v>236001</v>
          </cell>
          <cell r="AS180" t="str">
            <v>短冊金物</v>
          </cell>
          <cell r="AT180" t="str">
            <v>外側用</v>
          </cell>
          <cell r="AU180" t="str">
            <v>枚</v>
          </cell>
          <cell r="AV180">
            <v>33</v>
          </cell>
        </row>
        <row r="181">
          <cell r="AR181">
            <v>236002</v>
          </cell>
          <cell r="AS181" t="str">
            <v>短冊金物</v>
          </cell>
          <cell r="AT181" t="str">
            <v>内側用</v>
          </cell>
          <cell r="AU181" t="str">
            <v>枚</v>
          </cell>
          <cell r="AV181">
            <v>31</v>
          </cell>
        </row>
        <row r="182">
          <cell r="AR182">
            <v>81600101</v>
          </cell>
          <cell r="AS182" t="str">
            <v>小屋ﾌﾞﾚｽ</v>
          </cell>
          <cell r="AT182" t="str">
            <v>FS-001 M12X2215</v>
          </cell>
          <cell r="AU182" t="str">
            <v>本</v>
          </cell>
          <cell r="AV182">
            <v>582</v>
          </cell>
        </row>
        <row r="183">
          <cell r="AR183">
            <v>81600102</v>
          </cell>
          <cell r="AS183" t="str">
            <v>小屋ﾌﾞﾚｽ</v>
          </cell>
          <cell r="AT183" t="str">
            <v>FS-002 M12X2345</v>
          </cell>
          <cell r="AU183" t="str">
            <v>本</v>
          </cell>
          <cell r="AV183">
            <v>597</v>
          </cell>
        </row>
        <row r="184">
          <cell r="AR184">
            <v>81600105</v>
          </cell>
          <cell r="AS184" t="str">
            <v>小屋ﾌﾞﾚｽ</v>
          </cell>
          <cell r="AT184" t="str">
            <v>FS-005 M12X2185</v>
          </cell>
          <cell r="AU184" t="str">
            <v>本</v>
          </cell>
          <cell r="AV184">
            <v>582</v>
          </cell>
        </row>
        <row r="185">
          <cell r="AR185">
            <v>81600106</v>
          </cell>
          <cell r="AS185" t="str">
            <v>小屋ﾌﾞﾚｽ</v>
          </cell>
          <cell r="AT185" t="str">
            <v>FS-006 M12X2320</v>
          </cell>
          <cell r="AU185" t="str">
            <v>本</v>
          </cell>
          <cell r="AV185">
            <v>597</v>
          </cell>
        </row>
        <row r="186">
          <cell r="AR186">
            <v>81600001</v>
          </cell>
          <cell r="AS186" t="str">
            <v>壁ﾌﾞﾚｽ</v>
          </cell>
          <cell r="AT186" t="str">
            <v>FK-001 M12X3475</v>
          </cell>
          <cell r="AU186" t="str">
            <v>本</v>
          </cell>
          <cell r="AV186">
            <v>751</v>
          </cell>
        </row>
        <row r="187">
          <cell r="AR187">
            <v>81600002</v>
          </cell>
          <cell r="AS187" t="str">
            <v>壁ﾌﾞﾚｽ</v>
          </cell>
          <cell r="AT187" t="str">
            <v>FK-002 M12X3325</v>
          </cell>
          <cell r="AU187" t="str">
            <v>本</v>
          </cell>
          <cell r="AV187">
            <v>736</v>
          </cell>
        </row>
        <row r="188">
          <cell r="AR188">
            <v>81600003</v>
          </cell>
          <cell r="AS188" t="str">
            <v>壁ﾌﾞﾚｽ</v>
          </cell>
          <cell r="AT188" t="str">
            <v>FK-003 M12X4040</v>
          </cell>
          <cell r="AU188" t="str">
            <v>本</v>
          </cell>
          <cell r="AV188">
            <v>831</v>
          </cell>
        </row>
        <row r="189">
          <cell r="AR189">
            <v>81600004</v>
          </cell>
          <cell r="AS189" t="str">
            <v>壁ﾌﾞﾚｽ</v>
          </cell>
          <cell r="AT189" t="str">
            <v>FK-004 M12X4100</v>
          </cell>
          <cell r="AU189" t="str">
            <v>本</v>
          </cell>
          <cell r="AV189">
            <v>831</v>
          </cell>
        </row>
        <row r="190">
          <cell r="AR190">
            <v>81600005</v>
          </cell>
          <cell r="AS190" t="str">
            <v>壁ﾌﾞﾚｽ</v>
          </cell>
          <cell r="AT190" t="str">
            <v>FK-005 M16X3490</v>
          </cell>
          <cell r="AU190" t="str">
            <v>本</v>
          </cell>
          <cell r="AV190">
            <v>1346</v>
          </cell>
        </row>
        <row r="191">
          <cell r="AR191">
            <v>81600006</v>
          </cell>
          <cell r="AS191" t="str">
            <v>壁ﾌﾞﾚｽ</v>
          </cell>
          <cell r="AT191" t="str">
            <v>FK-006 M16X4060</v>
          </cell>
          <cell r="AU191" t="str">
            <v>本</v>
          </cell>
          <cell r="AV191">
            <v>1455</v>
          </cell>
        </row>
        <row r="192">
          <cell r="AR192">
            <v>81600007</v>
          </cell>
          <cell r="AS192" t="str">
            <v>壁ﾌﾞﾚｽ</v>
          </cell>
          <cell r="AT192" t="str">
            <v>FK-007 M18X3490</v>
          </cell>
          <cell r="AU192" t="str">
            <v>本</v>
          </cell>
          <cell r="AV192">
            <v>2219</v>
          </cell>
        </row>
        <row r="193">
          <cell r="AR193">
            <v>81600008</v>
          </cell>
          <cell r="AS193" t="str">
            <v>壁ﾌﾞﾚｽ</v>
          </cell>
          <cell r="AT193" t="str">
            <v>FK-008 M18X4060</v>
          </cell>
          <cell r="AU193" t="str">
            <v>本</v>
          </cell>
          <cell r="AV193">
            <v>2359</v>
          </cell>
        </row>
        <row r="194">
          <cell r="AR194">
            <v>813031</v>
          </cell>
          <cell r="AS194" t="str">
            <v>床ﾌﾞﾚｽ</v>
          </cell>
          <cell r="AT194" t="str">
            <v>M12 L=2219</v>
          </cell>
          <cell r="AU194" t="str">
            <v>本</v>
          </cell>
          <cell r="AV194">
            <v>582</v>
          </cell>
        </row>
        <row r="195">
          <cell r="AR195">
            <v>813032</v>
          </cell>
          <cell r="AS195" t="str">
            <v>床ﾌﾞﾚｽ</v>
          </cell>
          <cell r="AT195" t="str">
            <v>M12 L=2248</v>
          </cell>
          <cell r="AU195" t="str">
            <v>本</v>
          </cell>
          <cell r="AV195">
            <v>582</v>
          </cell>
        </row>
        <row r="196">
          <cell r="AR196">
            <v>813033</v>
          </cell>
          <cell r="AS196" t="str">
            <v>床ﾌﾞﾚｽ</v>
          </cell>
          <cell r="AT196" t="str">
            <v>M12 L=2320</v>
          </cell>
          <cell r="AU196" t="str">
            <v>本</v>
          </cell>
          <cell r="AV196">
            <v>597</v>
          </cell>
        </row>
        <row r="197">
          <cell r="AR197">
            <v>813034</v>
          </cell>
          <cell r="AS197" t="str">
            <v>床ﾌﾞﾚｽ</v>
          </cell>
          <cell r="AT197" t="str">
            <v>M12 L=2347</v>
          </cell>
          <cell r="AU197" t="str">
            <v>本</v>
          </cell>
          <cell r="AV197">
            <v>597</v>
          </cell>
        </row>
        <row r="198">
          <cell r="AR198">
            <v>813035</v>
          </cell>
          <cell r="AS198" t="str">
            <v>床ﾌﾞﾚｽ</v>
          </cell>
          <cell r="AT198" t="str">
            <v>M12 L=2393</v>
          </cell>
          <cell r="AU198" t="str">
            <v>本</v>
          </cell>
          <cell r="AV198">
            <v>597</v>
          </cell>
        </row>
        <row r="200">
          <cell r="AR200">
            <v>61287</v>
          </cell>
          <cell r="AS200" t="str">
            <v>階段隙フサギ</v>
          </cell>
          <cell r="AU200" t="str">
            <v>本</v>
          </cell>
          <cell r="AV200">
            <v>590</v>
          </cell>
        </row>
        <row r="201">
          <cell r="AR201" t="str">
            <v xml:space="preserve"> </v>
          </cell>
          <cell r="AS201" t="str">
            <v>（踊り場）</v>
          </cell>
        </row>
        <row r="202">
          <cell r="AR202">
            <v>900001</v>
          </cell>
          <cell r="AS202" t="str">
            <v>窓</v>
          </cell>
          <cell r="AT202" t="str">
            <v>Ｂ５　Ｈ８９０</v>
          </cell>
          <cell r="AU202" t="str">
            <v>ｾｯﾄ</v>
          </cell>
          <cell r="AV202">
            <v>7400</v>
          </cell>
        </row>
        <row r="203">
          <cell r="AR203">
            <v>900002</v>
          </cell>
          <cell r="AS203" t="str">
            <v>出入口</v>
          </cell>
          <cell r="AT203" t="str">
            <v>KWB21X</v>
          </cell>
          <cell r="AU203" t="str">
            <v>ｾｯﾄ</v>
          </cell>
          <cell r="AV203">
            <v>21570</v>
          </cell>
        </row>
        <row r="204">
          <cell r="AR204">
            <v>900004</v>
          </cell>
          <cell r="AS204" t="str">
            <v>階段</v>
          </cell>
          <cell r="AU204" t="str">
            <v>ｾｯﾄ</v>
          </cell>
          <cell r="AV204">
            <v>56350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集"/>
      <sheetName val="単価集２"/>
      <sheetName val="塗装"/>
      <sheetName val="塗装２"/>
      <sheetName val="流し台"/>
      <sheetName val="ガラリ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単抜表紙 "/>
      <sheetName val="設計協議書"/>
      <sheetName val="設計書"/>
      <sheetName val="総括表 "/>
      <sheetName val="総括表合計"/>
      <sheetName val="内訳明細 "/>
      <sheetName val="内訳明細 (2)"/>
      <sheetName val="共通費明細"/>
      <sheetName val="共通費 "/>
      <sheetName val="内訳書"/>
      <sheetName val="コスト縮減"/>
      <sheetName val="除雪費"/>
      <sheetName val="副産物"/>
      <sheetName val="単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">
          <cell r="C1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造成工事"/>
      <sheetName val="複合単価"/>
    </sheetNames>
    <sheetDataSet>
      <sheetData sheetId="0" refreshError="1">
        <row r="9">
          <cell r="B9" t="str">
            <v>/ppag</v>
          </cell>
          <cell r="C9" t="str">
            <v>　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負荷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表紙"/>
      <sheetName val="種目"/>
      <sheetName val="科目"/>
      <sheetName val="細目"/>
      <sheetName val="工事別集計"/>
      <sheetName val="細目明細"/>
      <sheetName val="特工"/>
      <sheetName val="特定"/>
      <sheetName val="共通費"/>
      <sheetName val="比率表"/>
      <sheetName val="最低基準額"/>
      <sheetName val="Module1"/>
      <sheetName val="Module2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明細(仮接）"/>
      <sheetName val="荷揚設備"/>
      <sheetName val="仮設運搬"/>
      <sheetName val="明細(土工）"/>
      <sheetName val="明細(ｺﾝｸﾘｰﾄ)"/>
      <sheetName val="明細(鉄筋）"/>
      <sheetName val="明細(鉄骨）"/>
      <sheetName val="別紙明細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書表紙"/>
      <sheetName val="機器集計"/>
      <sheetName val="器具集計"/>
      <sheetName val="配管集計"/>
      <sheetName val="配管調書"/>
      <sheetName val="ﾀﾞｸﾄ調書"/>
      <sheetName val="総合調整"/>
    </sheetNames>
    <sheetDataSet>
      <sheetData sheetId="0" refreshError="1">
        <row r="4">
          <cell r="C4" t="str">
            <v>平成 １３　年度</v>
          </cell>
        </row>
        <row r="8">
          <cell r="D8" t="str">
            <v>積算材料調書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A-1"/>
      <sheetName val="A-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3.5"/>
  <sheetData/>
  <customSheetViews>
    <customSheetView guid="{59E94BE1-BB18-445A-A475-D5A32A79431F}" showGridLines="0" showRowCol="0" outlineSymbols="0" zeroValues="0" state="veryHidden" showRuler="0" topLeftCell="B24038">
      <pageMargins left="0.75" right="0.75" top="1" bottom="1" header="0.51200000000000001" footer="0.51200000000000001"/>
      <pageSetup paperSize="9" orientation="portrait" verticalDpi="0" r:id="rId1"/>
      <headerFooter alignWithMargins="0"/>
    </customSheetView>
    <customSheetView guid="{C94E8CD0-C796-4CF8-AE7E-BBCEC4190FCC}" showPageBreaks="1" showGridLines="0" showRowCol="0" outlineSymbols="0" zeroValues="0" state="veryHidden" showRuler="0" topLeftCell="B24038">
      <pageMargins left="0.75" right="0.75" top="1" bottom="1" header="0.51200000000000001" footer="0.51200000000000001"/>
      <pageSetup paperSize="9" orientation="portrait" verticalDpi="0" r:id="rId2"/>
      <headerFooter alignWithMargins="0"/>
    </customSheetView>
    <customSheetView guid="{36A7B946-08AE-4E0C-9BE1-94B669BAAE6F}" showPageBreaks="1" showGridLines="0" showRowCol="0" outlineSymbols="0" zeroValues="0" state="veryHidden" showRuler="0" topLeftCell="B24038">
      <pageMargins left="0.75" right="0.75" top="1" bottom="1" header="0.51200000000000001" footer="0.51200000000000001"/>
      <pageSetup paperSize="9" orientation="portrait" verticalDpi="0" r:id="rId3"/>
      <headerFooter alignWithMargins="0"/>
    </customSheetView>
    <customSheetView guid="{2EADE489-E09E-461D-94D4-FA55C55BE337}" showGridLines="0" showRowCol="0" outlineSymbols="0" zeroValues="0" state="veryHidden" showRuler="0" topLeftCell="B24038">
      <pageMargins left="0.75" right="0.75" top="1" bottom="1" header="0.51200000000000001" footer="0.51200000000000001"/>
      <pageSetup paperSize="9" orientation="portrait" verticalDpi="0" r:id="rId4"/>
      <headerFooter alignWithMargins="0"/>
    </customSheetView>
  </customSheetViews>
  <phoneticPr fontId="6"/>
  <pageMargins left="0.75" right="0.75" top="1" bottom="1" header="0.51200000000000001" footer="0.51200000000000001"/>
  <pageSetup paperSize="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/>
  <sheetData/>
  <customSheetViews>
    <customSheetView guid="{59E94BE1-BB18-445A-A475-D5A32A79431F}" showGridLines="0" showRowCol="0" outlineSymbols="0" zeroValues="0" state="veryHidden" showRuler="0" topLeftCell="B1280">
      <pageMargins left="0.75" right="0.75" top="1" bottom="1" header="0.51200000000000001" footer="0.51200000000000001"/>
      <pageSetup paperSize="9" orientation="portrait" verticalDpi="0" r:id="rId1"/>
      <headerFooter alignWithMargins="0"/>
    </customSheetView>
    <customSheetView guid="{C94E8CD0-C796-4CF8-AE7E-BBCEC4190FCC}" showPageBreaks="1" showGridLines="0" showRowCol="0" outlineSymbols="0" zeroValues="0" state="veryHidden" showRuler="0" topLeftCell="B1280">
      <pageMargins left="0.75" right="0.75" top="1" bottom="1" header="0.51200000000000001" footer="0.51200000000000001"/>
      <pageSetup paperSize="9" orientation="portrait" verticalDpi="0" r:id="rId2"/>
      <headerFooter alignWithMargins="0"/>
    </customSheetView>
    <customSheetView guid="{36A7B946-08AE-4E0C-9BE1-94B669BAAE6F}" showPageBreaks="1" showGridLines="0" showRowCol="0" outlineSymbols="0" zeroValues="0" state="veryHidden" showRuler="0" topLeftCell="B1280">
      <pageMargins left="0.75" right="0.75" top="1" bottom="1" header="0.51200000000000001" footer="0.51200000000000001"/>
      <pageSetup paperSize="9" orientation="portrait" verticalDpi="0" r:id="rId3"/>
      <headerFooter alignWithMargins="0"/>
    </customSheetView>
    <customSheetView guid="{2EADE489-E09E-461D-94D4-FA55C55BE337}" showGridLines="0" showRowCol="0" outlineSymbols="0" zeroValues="0" state="veryHidden" showRuler="0" topLeftCell="B1280">
      <pageMargins left="0.75" right="0.75" top="1" bottom="1" header="0.51200000000000001" footer="0.51200000000000001"/>
      <pageSetup paperSize="9" orientation="portrait" verticalDpi="0" r:id="rId4"/>
      <headerFooter alignWithMargins="0"/>
    </customSheetView>
  </customSheetViews>
  <phoneticPr fontId="10"/>
  <pageMargins left="0.75" right="0.75" top="1" bottom="1" header="0.51200000000000001" footer="0.51200000000000001"/>
  <pageSetup paperSize="9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28"/>
  <sheetViews>
    <sheetView view="pageBreakPreview" zoomScale="85" zoomScaleNormal="85" zoomScaleSheetLayoutView="85" workbookViewId="0"/>
  </sheetViews>
  <sheetFormatPr defaultRowHeight="13.5"/>
  <cols>
    <col min="1" max="11" width="9.625" customWidth="1"/>
    <col min="12" max="12" width="12.375" customWidth="1"/>
    <col min="13" max="13" width="9.25" customWidth="1"/>
  </cols>
  <sheetData>
    <row r="1" spans="1:14" ht="18.95" customHeight="1">
      <c r="A1" s="78" t="s">
        <v>198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4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4" ht="18.9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18.9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4" ht="18.9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ht="18.9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307"/>
      <c r="N6" s="307"/>
    </row>
    <row r="7" spans="1:14" ht="18.9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4" ht="21.95" customHeight="1">
      <c r="A8" s="77"/>
      <c r="B8" s="77"/>
      <c r="C8" s="77"/>
      <c r="D8" s="77"/>
      <c r="E8" s="77"/>
      <c r="F8" s="77"/>
      <c r="G8" s="77"/>
      <c r="H8" s="77"/>
      <c r="I8" s="306"/>
      <c r="J8" s="306"/>
      <c r="K8" s="77"/>
      <c r="L8" s="77"/>
      <c r="M8" s="77"/>
    </row>
    <row r="9" spans="1:14" ht="21.95" customHeight="1">
      <c r="A9" s="25"/>
      <c r="B9" s="82"/>
      <c r="C9" s="82"/>
      <c r="D9" s="82" t="s">
        <v>199</v>
      </c>
      <c r="E9" s="82"/>
      <c r="F9" s="82"/>
      <c r="G9" s="163"/>
      <c r="H9" s="42"/>
      <c r="I9" s="42"/>
      <c r="J9" s="163"/>
      <c r="K9" s="162"/>
      <c r="L9" s="162"/>
      <c r="M9" s="307" t="s">
        <v>96</v>
      </c>
      <c r="N9" s="307"/>
    </row>
    <row r="10" spans="1:14" ht="21.95" customHeight="1">
      <c r="A10" s="77"/>
      <c r="B10" s="77"/>
      <c r="C10" s="77"/>
      <c r="D10" s="77"/>
      <c r="E10" s="77"/>
      <c r="F10" s="77"/>
      <c r="G10" s="77"/>
      <c r="H10" s="77"/>
      <c r="I10" s="306"/>
      <c r="J10" s="306"/>
      <c r="K10" s="77"/>
      <c r="L10" s="77"/>
      <c r="M10" s="77"/>
    </row>
    <row r="11" spans="1:14" ht="18.9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4" ht="18.9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4" ht="18.9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4" ht="18.9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4" ht="18.95" customHeight="1">
      <c r="A15" s="77"/>
      <c r="B15" s="77"/>
      <c r="C15" s="77"/>
      <c r="D15" s="77"/>
      <c r="E15" s="77"/>
      <c r="F15" s="77"/>
      <c r="G15" s="77"/>
      <c r="H15" s="228" t="s">
        <v>67</v>
      </c>
      <c r="I15" s="25"/>
      <c r="J15" s="80" t="s">
        <v>97</v>
      </c>
      <c r="K15" s="80"/>
      <c r="L15" s="80"/>
      <c r="M15" s="80"/>
    </row>
    <row r="16" spans="1:14" ht="18.95" customHeight="1">
      <c r="A16" s="77"/>
      <c r="B16" s="77"/>
      <c r="C16" s="77"/>
      <c r="D16" s="77"/>
      <c r="E16" s="77"/>
      <c r="F16" s="77"/>
      <c r="G16" s="77"/>
      <c r="H16" s="77"/>
      <c r="I16" s="25"/>
      <c r="J16" s="77"/>
      <c r="K16" s="77" t="s">
        <v>200</v>
      </c>
      <c r="L16" s="77"/>
      <c r="M16" s="77"/>
    </row>
    <row r="17" spans="1:22" ht="18.95" customHeight="1">
      <c r="A17" s="77"/>
      <c r="B17" s="77"/>
      <c r="C17" s="77"/>
      <c r="D17" s="77"/>
      <c r="E17" s="77"/>
      <c r="F17" s="77"/>
      <c r="G17" s="77"/>
      <c r="H17" s="77"/>
      <c r="I17" s="305" t="s">
        <v>68</v>
      </c>
      <c r="J17" s="305"/>
      <c r="K17" s="81"/>
      <c r="L17" s="77"/>
      <c r="M17" s="77"/>
    </row>
    <row r="18" spans="1:22" ht="18.95" customHeight="1">
      <c r="A18" s="77"/>
      <c r="B18" s="77"/>
      <c r="C18" s="77"/>
      <c r="D18" s="77"/>
      <c r="E18" s="77"/>
      <c r="F18" s="77"/>
      <c r="G18" s="77"/>
      <c r="H18" s="228" t="s">
        <v>205</v>
      </c>
      <c r="I18" s="25"/>
      <c r="J18" s="80"/>
      <c r="K18" s="80" t="s">
        <v>72</v>
      </c>
      <c r="L18" s="80"/>
      <c r="M18" s="80"/>
    </row>
    <row r="19" spans="1:22" ht="18.95" customHeight="1">
      <c r="A19" s="77"/>
      <c r="B19" s="77"/>
      <c r="C19" s="77"/>
      <c r="D19" s="77"/>
      <c r="E19" s="77"/>
      <c r="F19" s="77"/>
      <c r="G19" s="77"/>
      <c r="H19" s="77"/>
      <c r="I19" s="25"/>
      <c r="J19" s="77"/>
      <c r="K19" s="77"/>
      <c r="L19" s="77"/>
      <c r="M19" s="77"/>
    </row>
    <row r="20" spans="1:22" ht="18.9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22" ht="18.95" customHeight="1">
      <c r="A21" s="77"/>
      <c r="B21" s="77"/>
      <c r="C21" s="77"/>
      <c r="D21" s="77"/>
      <c r="E21" s="77"/>
      <c r="F21" s="77"/>
      <c r="G21" s="77"/>
      <c r="H21" s="77"/>
      <c r="I21" s="77"/>
      <c r="J21" s="79"/>
      <c r="K21" s="77"/>
      <c r="L21" s="77"/>
      <c r="M21" s="77"/>
    </row>
    <row r="22" spans="1:22" ht="18.95" customHeight="1">
      <c r="A22" s="77"/>
      <c r="B22" s="77"/>
      <c r="C22" s="77"/>
      <c r="D22" s="77"/>
      <c r="E22" s="77"/>
      <c r="F22" s="77"/>
      <c r="G22" s="77"/>
      <c r="H22" s="77"/>
      <c r="J22" s="77"/>
      <c r="K22" s="77"/>
      <c r="L22" s="77"/>
      <c r="M22" s="77"/>
    </row>
    <row r="23" spans="1:22" ht="18.95" customHeight="1">
      <c r="A23" s="77"/>
      <c r="B23" s="77"/>
      <c r="C23" s="77"/>
      <c r="D23" s="77"/>
      <c r="E23" s="77"/>
      <c r="F23" s="77"/>
      <c r="G23" s="77"/>
      <c r="H23" s="77"/>
      <c r="I23" s="77"/>
      <c r="K23" s="78"/>
      <c r="L23" s="78"/>
      <c r="M23" s="77"/>
    </row>
    <row r="24" spans="1:22" ht="18.95" customHeight="1">
      <c r="A24" s="77"/>
      <c r="B24" s="77"/>
      <c r="C24" s="77"/>
      <c r="D24" s="96"/>
      <c r="E24" s="77"/>
      <c r="F24" s="77"/>
      <c r="G24" s="77"/>
      <c r="H24" s="77"/>
      <c r="I24" s="77"/>
      <c r="K24" s="78"/>
      <c r="L24" s="78"/>
      <c r="M24" s="77"/>
    </row>
    <row r="25" spans="1:22" ht="18.95" customHeight="1">
      <c r="A25" s="77"/>
      <c r="B25" s="77"/>
      <c r="C25" s="77"/>
      <c r="D25" s="77"/>
      <c r="E25" s="77"/>
      <c r="F25" s="77"/>
      <c r="G25" s="25"/>
      <c r="H25" s="77"/>
      <c r="I25" s="77"/>
      <c r="J25" s="190" t="s">
        <v>77</v>
      </c>
      <c r="K25" s="191"/>
      <c r="L25" s="197"/>
      <c r="M25" s="78"/>
      <c r="N25" s="78"/>
      <c r="O25" s="77"/>
      <c r="R25" s="193"/>
      <c r="S25" s="194"/>
      <c r="T25" s="195"/>
      <c r="U25" s="78"/>
      <c r="V25" s="78"/>
    </row>
    <row r="26" spans="1:22" ht="18.95" customHeight="1">
      <c r="A26" s="25"/>
      <c r="B26" s="25"/>
      <c r="C26" s="25"/>
      <c r="D26" s="25"/>
      <c r="E26" s="25"/>
      <c r="F26" s="25"/>
      <c r="G26" s="77"/>
      <c r="H26" s="77"/>
      <c r="I26" s="77"/>
      <c r="J26" s="190" t="s">
        <v>69</v>
      </c>
      <c r="K26" s="192"/>
      <c r="L26" s="197"/>
      <c r="M26" s="89"/>
      <c r="N26" s="78"/>
      <c r="O26" s="77"/>
      <c r="R26" s="193"/>
      <c r="S26" s="196"/>
      <c r="T26" s="195"/>
      <c r="U26" s="89"/>
      <c r="V26" s="78"/>
    </row>
    <row r="27" spans="1:22" ht="13.5" customHeight="1">
      <c r="A27" s="25"/>
      <c r="B27" s="25"/>
      <c r="C27" s="25"/>
      <c r="D27" s="25"/>
      <c r="E27" s="25"/>
      <c r="F27" s="25"/>
      <c r="G27" s="25"/>
      <c r="H27" s="25"/>
      <c r="I27" s="77"/>
      <c r="J27" s="190"/>
      <c r="K27" s="190" t="s">
        <v>70</v>
      </c>
      <c r="L27" s="197"/>
      <c r="M27" s="88"/>
      <c r="N27" s="25"/>
      <c r="O27" s="25"/>
      <c r="R27" s="193"/>
      <c r="S27" s="193"/>
      <c r="T27" s="195"/>
      <c r="U27" s="88"/>
      <c r="V27" s="25"/>
    </row>
    <row r="28" spans="1:22" ht="13.5" customHeight="1">
      <c r="A28" s="25"/>
      <c r="B28" s="25"/>
      <c r="C28" s="25"/>
      <c r="D28" s="25"/>
      <c r="E28" s="25"/>
      <c r="F28" s="25"/>
      <c r="G28" s="25"/>
      <c r="H28" s="25"/>
      <c r="I28" s="77"/>
      <c r="J28" s="190"/>
      <c r="K28" s="190" t="s">
        <v>71</v>
      </c>
      <c r="L28" s="197"/>
      <c r="M28" s="88"/>
      <c r="N28" s="25"/>
      <c r="O28" s="25"/>
      <c r="R28" s="193"/>
      <c r="S28" s="193"/>
      <c r="T28" s="195"/>
      <c r="U28" s="88"/>
      <c r="V28" s="25"/>
    </row>
  </sheetData>
  <mergeCells count="5">
    <mergeCell ref="I17:J17"/>
    <mergeCell ref="I8:J8"/>
    <mergeCell ref="I10:J10"/>
    <mergeCell ref="M9:N9"/>
    <mergeCell ref="M6:N6"/>
  </mergeCells>
  <phoneticPr fontId="35"/>
  <pageMargins left="0.59055118110236227" right="0" top="1.1417322834645669" bottom="0.6692913385826772" header="1.6929133858267718" footer="0.47244094488188981"/>
  <pageSetup paperSize="9" scale="91" fitToHeight="0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</sheetPr>
  <dimension ref="A1:J267"/>
  <sheetViews>
    <sheetView showZeros="0" tabSelected="1" view="pageBreakPreview" zoomScaleNormal="70" zoomScaleSheetLayoutView="100" workbookViewId="0"/>
  </sheetViews>
  <sheetFormatPr defaultColWidth="9" defaultRowHeight="13.5"/>
  <cols>
    <col min="1" max="3" width="12.625" style="25" customWidth="1"/>
    <col min="4" max="4" width="11.625" style="25" customWidth="1"/>
    <col min="5" max="5" width="22.625" style="25" customWidth="1"/>
    <col min="6" max="6" width="18.625" style="25" customWidth="1"/>
    <col min="7" max="9" width="14.625" style="25" customWidth="1"/>
    <col min="10" max="10" width="18.625" style="25" customWidth="1"/>
    <col min="11" max="16384" width="9" style="6"/>
  </cols>
  <sheetData>
    <row r="1" spans="1:10" s="76" customFormat="1" ht="24.6" customHeight="1">
      <c r="A1" s="142" t="s">
        <v>66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64" customFormat="1" ht="24.6" customHeight="1">
      <c r="A2" s="126" t="s">
        <v>65</v>
      </c>
      <c r="B2" s="127"/>
      <c r="C2" s="128"/>
      <c r="D2" s="120" t="s">
        <v>64</v>
      </c>
      <c r="E2" s="129" t="s">
        <v>63</v>
      </c>
      <c r="F2" s="129" t="s">
        <v>62</v>
      </c>
      <c r="G2" s="134" t="s">
        <v>61</v>
      </c>
      <c r="H2" s="151"/>
      <c r="I2" s="136"/>
      <c r="J2" s="130" t="s">
        <v>60</v>
      </c>
    </row>
    <row r="3" spans="1:10" s="64" customFormat="1" ht="24.6" customHeight="1">
      <c r="A3" s="147"/>
      <c r="B3" s="148"/>
      <c r="C3" s="149"/>
      <c r="D3" s="75" t="s">
        <v>59</v>
      </c>
      <c r="E3" s="144" t="s">
        <v>58</v>
      </c>
      <c r="F3" s="150"/>
      <c r="G3" s="68" t="s">
        <v>57</v>
      </c>
      <c r="H3" s="68" t="s">
        <v>56</v>
      </c>
      <c r="I3" s="68" t="s">
        <v>55</v>
      </c>
      <c r="J3" s="150"/>
    </row>
    <row r="4" spans="1:10" s="64" customFormat="1" ht="24.6" customHeight="1">
      <c r="A4" s="121">
        <v>0</v>
      </c>
      <c r="B4" s="72"/>
      <c r="C4" s="71"/>
      <c r="D4" s="68"/>
      <c r="E4" s="67"/>
      <c r="F4" s="67"/>
      <c r="G4" s="74"/>
      <c r="H4" s="74"/>
      <c r="I4" s="74"/>
      <c r="J4" s="131"/>
    </row>
    <row r="5" spans="1:10" s="64" customFormat="1" ht="24.6" customHeight="1">
      <c r="A5" s="132"/>
      <c r="B5" s="66"/>
      <c r="C5" s="65"/>
      <c r="D5" s="68"/>
      <c r="E5" s="84"/>
      <c r="F5" s="84"/>
      <c r="G5" s="84"/>
      <c r="H5" s="84"/>
      <c r="I5" s="84"/>
      <c r="J5" s="133"/>
    </row>
    <row r="6" spans="1:10" s="64" customFormat="1" ht="24.6" customHeight="1">
      <c r="A6" s="121" t="s">
        <v>197</v>
      </c>
      <c r="B6" s="72"/>
      <c r="C6" s="71"/>
      <c r="D6" s="68" t="s">
        <v>50</v>
      </c>
      <c r="E6" s="84"/>
      <c r="F6" s="84"/>
      <c r="G6" s="84"/>
      <c r="H6" s="84"/>
      <c r="I6" s="84"/>
      <c r="J6" s="68" t="s">
        <v>215</v>
      </c>
    </row>
    <row r="7" spans="1:10" s="64" customFormat="1" ht="24.6" customHeight="1">
      <c r="A7" s="132"/>
      <c r="B7" s="66"/>
      <c r="C7" s="65"/>
      <c r="D7" s="68" t="s">
        <v>49</v>
      </c>
      <c r="E7" s="84"/>
      <c r="F7" s="137"/>
      <c r="G7" s="137"/>
      <c r="H7" s="137"/>
      <c r="I7" s="84"/>
      <c r="J7" s="138"/>
    </row>
    <row r="8" spans="1:10" s="217" customFormat="1" ht="24.6" customHeight="1">
      <c r="A8" s="212"/>
      <c r="B8" s="213"/>
      <c r="C8" s="214"/>
      <c r="D8" s="215"/>
      <c r="E8" s="211"/>
      <c r="F8" s="211"/>
      <c r="G8" s="137"/>
      <c r="H8" s="137"/>
      <c r="I8" s="84"/>
      <c r="J8" s="216"/>
    </row>
    <row r="9" spans="1:10" s="224" customFormat="1" ht="24.6" customHeight="1">
      <c r="A9" s="218"/>
      <c r="B9" s="219"/>
      <c r="C9" s="220"/>
      <c r="D9" s="221"/>
      <c r="E9" s="222"/>
      <c r="F9" s="222"/>
      <c r="G9" s="222"/>
      <c r="H9" s="222"/>
      <c r="I9" s="222"/>
      <c r="J9" s="223"/>
    </row>
    <row r="10" spans="1:10" s="64" customFormat="1" ht="24.6" customHeight="1">
      <c r="A10" s="121"/>
      <c r="B10" s="73"/>
      <c r="C10" s="71"/>
      <c r="D10" s="68"/>
      <c r="E10" s="84"/>
      <c r="F10" s="84"/>
      <c r="G10" s="84"/>
      <c r="H10" s="84"/>
      <c r="I10" s="84"/>
      <c r="J10" s="133"/>
    </row>
    <row r="11" spans="1:10" s="64" customFormat="1" ht="24.6" customHeight="1">
      <c r="A11" s="132"/>
      <c r="B11" s="66"/>
      <c r="C11" s="65"/>
      <c r="D11" s="68"/>
      <c r="E11" s="84"/>
      <c r="F11" s="137"/>
      <c r="G11" s="137"/>
      <c r="H11" s="137"/>
      <c r="I11" s="137"/>
      <c r="J11" s="138"/>
    </row>
    <row r="12" spans="1:10" s="64" customFormat="1" ht="24.6" customHeight="1">
      <c r="A12" s="121"/>
      <c r="B12" s="72"/>
      <c r="C12" s="71"/>
      <c r="D12" s="68"/>
      <c r="E12" s="84"/>
      <c r="F12" s="84"/>
      <c r="G12" s="84"/>
      <c r="H12" s="84"/>
      <c r="I12" s="84"/>
      <c r="J12" s="133"/>
    </row>
    <row r="13" spans="1:10" s="64" customFormat="1" ht="24.6" customHeight="1">
      <c r="A13" s="132"/>
      <c r="B13" s="66"/>
      <c r="C13" s="65"/>
      <c r="D13" s="68"/>
      <c r="E13" s="84"/>
      <c r="F13" s="84"/>
      <c r="G13" s="84"/>
      <c r="H13" s="84"/>
      <c r="I13" s="84"/>
      <c r="J13" s="133"/>
    </row>
    <row r="14" spans="1:10" s="64" customFormat="1" ht="24.6" customHeight="1">
      <c r="A14" s="121"/>
      <c r="B14" s="69" t="s">
        <v>54</v>
      </c>
      <c r="C14" s="71"/>
      <c r="D14" s="68" t="s">
        <v>50</v>
      </c>
      <c r="E14" s="84"/>
      <c r="F14" s="84"/>
      <c r="G14" s="84"/>
      <c r="H14" s="84"/>
      <c r="I14" s="84"/>
      <c r="J14" s="133"/>
    </row>
    <row r="15" spans="1:10" s="64" customFormat="1" ht="24.6" customHeight="1">
      <c r="A15" s="132"/>
      <c r="B15" s="66"/>
      <c r="C15" s="65"/>
      <c r="D15" s="68" t="s">
        <v>49</v>
      </c>
      <c r="E15" s="84"/>
      <c r="F15" s="137"/>
      <c r="G15" s="137"/>
      <c r="H15" s="137"/>
      <c r="I15" s="137"/>
      <c r="J15" s="133"/>
    </row>
    <row r="16" spans="1:10" s="64" customFormat="1" ht="24.6" customHeight="1">
      <c r="A16" s="122"/>
      <c r="B16" s="69" t="s">
        <v>53</v>
      </c>
      <c r="C16" s="123"/>
      <c r="D16" s="68" t="s">
        <v>50</v>
      </c>
      <c r="E16" s="84"/>
      <c r="F16" s="139"/>
      <c r="G16" s="139"/>
      <c r="H16" s="139"/>
      <c r="I16" s="139"/>
      <c r="J16" s="140"/>
    </row>
    <row r="17" spans="1:10" s="64" customFormat="1" ht="24.6" customHeight="1">
      <c r="A17" s="132"/>
      <c r="B17" s="66"/>
      <c r="C17" s="65"/>
      <c r="D17" s="68" t="s">
        <v>49</v>
      </c>
      <c r="E17" s="84"/>
      <c r="F17" s="139"/>
      <c r="G17" s="139"/>
      <c r="H17" s="139"/>
      <c r="I17" s="139"/>
      <c r="J17" s="141"/>
    </row>
    <row r="18" spans="1:10" s="64" customFormat="1" ht="24.6" customHeight="1">
      <c r="A18" s="122"/>
      <c r="B18" s="69" t="s">
        <v>52</v>
      </c>
      <c r="C18" s="123"/>
      <c r="D18" s="68" t="s">
        <v>50</v>
      </c>
      <c r="E18" s="84"/>
      <c r="F18" s="139"/>
      <c r="G18" s="139"/>
      <c r="H18" s="139"/>
      <c r="I18" s="139"/>
      <c r="J18" s="140"/>
    </row>
    <row r="19" spans="1:10" s="64" customFormat="1" ht="24.6" customHeight="1">
      <c r="A19" s="132"/>
      <c r="B19" s="70">
        <v>0.1</v>
      </c>
      <c r="C19" s="65"/>
      <c r="D19" s="68" t="s">
        <v>49</v>
      </c>
      <c r="E19" s="84"/>
      <c r="F19" s="139"/>
      <c r="G19" s="139"/>
      <c r="H19" s="139"/>
      <c r="I19" s="139"/>
      <c r="J19" s="141"/>
    </row>
    <row r="20" spans="1:10" s="64" customFormat="1" ht="24.6" customHeight="1">
      <c r="A20" s="122"/>
      <c r="B20" s="69" t="s">
        <v>51</v>
      </c>
      <c r="C20" s="123"/>
      <c r="D20" s="68" t="s">
        <v>50</v>
      </c>
      <c r="E20" s="84"/>
      <c r="F20" s="139"/>
      <c r="G20" s="139"/>
      <c r="H20" s="139"/>
      <c r="I20" s="139"/>
      <c r="J20" s="140"/>
    </row>
    <row r="21" spans="1:10" s="64" customFormat="1" ht="24.6" customHeight="1">
      <c r="A21" s="132"/>
      <c r="B21" s="66"/>
      <c r="C21" s="65"/>
      <c r="D21" s="68" t="s">
        <v>49</v>
      </c>
      <c r="E21" s="84"/>
      <c r="F21" s="139"/>
      <c r="G21" s="139"/>
      <c r="H21" s="139"/>
      <c r="I21" s="139"/>
      <c r="J21" s="140"/>
    </row>
    <row r="22" spans="1:10" s="64" customFormat="1" ht="24.6" customHeight="1">
      <c r="A22" s="145"/>
      <c r="B22" s="135" t="s">
        <v>48</v>
      </c>
      <c r="C22" s="146"/>
      <c r="D22" s="68"/>
      <c r="E22" s="225"/>
      <c r="F22" s="139"/>
      <c r="G22" s="139"/>
      <c r="H22" s="139"/>
      <c r="I22" s="139"/>
      <c r="J22" s="140"/>
    </row>
    <row r="23" spans="1:10" ht="24.6" customHeight="1">
      <c r="E23" s="83"/>
      <c r="F23" s="83"/>
    </row>
    <row r="24" spans="1:10" ht="24.6" customHeight="1"/>
    <row r="25" spans="1:10" ht="24.6" customHeight="1">
      <c r="E25" s="83"/>
    </row>
    <row r="26" spans="1:10" ht="24.6" customHeight="1">
      <c r="E26" s="83"/>
    </row>
    <row r="27" spans="1:10" ht="24.6" customHeight="1"/>
    <row r="28" spans="1:10" ht="24.6" customHeight="1"/>
    <row r="29" spans="1:10" ht="24.6" customHeight="1"/>
    <row r="30" spans="1:10" ht="24.6" customHeight="1"/>
    <row r="31" spans="1:10" ht="24.6" customHeight="1"/>
    <row r="32" spans="1:10" ht="24.6" customHeight="1"/>
    <row r="33" ht="24.6" customHeight="1"/>
    <row r="34" ht="24.6" customHeight="1"/>
    <row r="35" ht="24.6" customHeight="1"/>
    <row r="36" ht="24.6" customHeight="1"/>
    <row r="37" ht="24.6" customHeight="1"/>
    <row r="38" ht="24.6" customHeight="1"/>
    <row r="39" ht="24.6" customHeight="1"/>
    <row r="40" ht="24.6" customHeight="1"/>
    <row r="41" ht="24.6" customHeight="1"/>
    <row r="42" ht="24.6" customHeight="1"/>
    <row r="43" ht="24.6" customHeight="1"/>
    <row r="44" ht="24.6" customHeight="1"/>
    <row r="45" ht="24.6" customHeight="1"/>
    <row r="46" ht="24.6" customHeight="1"/>
    <row r="47" ht="24.6" customHeight="1"/>
    <row r="48" ht="24.6" customHeight="1"/>
    <row r="49" ht="24.6" customHeight="1"/>
    <row r="50" ht="24.6" customHeight="1"/>
    <row r="51" ht="24.6" customHeight="1"/>
    <row r="52" ht="24.6" customHeight="1"/>
    <row r="53" ht="24.6" customHeight="1"/>
    <row r="54" ht="24.6" customHeight="1"/>
    <row r="55" ht="24.6" customHeight="1"/>
    <row r="56" ht="24.6" customHeight="1"/>
    <row r="57" ht="24.6" customHeight="1"/>
    <row r="58" ht="24.6" customHeight="1"/>
    <row r="59" ht="24.6" customHeight="1"/>
    <row r="60" ht="24.6" customHeight="1"/>
    <row r="61" ht="24.6" customHeight="1"/>
    <row r="62" ht="24.6" customHeight="1"/>
    <row r="63" ht="24.6" customHeight="1"/>
    <row r="64" ht="24.6" customHeight="1"/>
    <row r="65" ht="24.6" customHeight="1"/>
    <row r="66" ht="24.6" customHeight="1"/>
    <row r="67" ht="24.6" customHeight="1"/>
    <row r="68" ht="24.6" customHeight="1"/>
    <row r="69" ht="24.6" customHeight="1"/>
    <row r="70" ht="24.6" customHeight="1"/>
    <row r="71" ht="24.6" customHeight="1"/>
    <row r="72" ht="24.6" customHeight="1"/>
    <row r="73" ht="24.6" customHeight="1"/>
    <row r="74" ht="24.6" customHeight="1"/>
    <row r="75" ht="24.6" customHeight="1"/>
    <row r="76" ht="24.6" customHeight="1"/>
    <row r="77" ht="24.6" customHeight="1"/>
    <row r="78" ht="24.6" customHeight="1"/>
    <row r="79" ht="24.6" customHeight="1"/>
    <row r="80" ht="24.6" customHeight="1"/>
    <row r="81" ht="24.6" customHeight="1"/>
    <row r="82" ht="24.6" customHeight="1"/>
    <row r="83" ht="24.6" customHeight="1"/>
    <row r="84" ht="24.6" customHeight="1"/>
    <row r="85" ht="24.6" customHeight="1"/>
    <row r="86" ht="24.6" customHeight="1"/>
    <row r="87" ht="24.6" customHeight="1"/>
    <row r="88" ht="24.6" customHeight="1"/>
    <row r="89" ht="24.6" customHeight="1"/>
    <row r="90" ht="24.6" customHeight="1"/>
    <row r="91" ht="24.6" customHeight="1"/>
    <row r="92" ht="24.6" customHeight="1"/>
    <row r="93" ht="24.6" customHeight="1"/>
    <row r="94" ht="24.6" customHeight="1"/>
    <row r="95" ht="24.6" customHeight="1"/>
    <row r="96" ht="24.6" customHeight="1"/>
    <row r="97" ht="24.6" customHeight="1"/>
    <row r="98" ht="24.6" customHeight="1"/>
    <row r="99" ht="24.6" customHeight="1"/>
    <row r="100" ht="24.6" customHeight="1"/>
    <row r="101" ht="24.6" customHeight="1"/>
    <row r="102" ht="24.6" customHeight="1"/>
    <row r="103" ht="24.6" customHeight="1"/>
    <row r="104" ht="24.6" customHeight="1"/>
    <row r="105" ht="24.6" customHeight="1"/>
    <row r="106" ht="24.6" customHeight="1"/>
    <row r="107" ht="24.6" customHeight="1"/>
    <row r="108" ht="24.6" customHeight="1"/>
    <row r="109" ht="24.6" customHeight="1"/>
    <row r="110" ht="24.6" customHeight="1"/>
    <row r="111" ht="24.6" customHeight="1"/>
    <row r="112" ht="24.6" customHeight="1"/>
    <row r="113" ht="24.6" customHeight="1"/>
    <row r="114" ht="24.6" customHeight="1"/>
    <row r="115" ht="24.6" customHeight="1"/>
    <row r="116" ht="24.6" customHeight="1"/>
    <row r="117" ht="24.6" customHeight="1"/>
    <row r="118" ht="24.6" customHeight="1"/>
    <row r="119" ht="24.6" customHeight="1"/>
    <row r="120" ht="24.6" customHeight="1"/>
    <row r="121" ht="24.6" customHeight="1"/>
    <row r="122" ht="24.6" customHeight="1"/>
    <row r="123" ht="24.6" customHeight="1"/>
    <row r="124" ht="24.6" customHeight="1"/>
    <row r="125" ht="24.6" customHeight="1"/>
    <row r="126" ht="24.6" customHeight="1"/>
    <row r="127" ht="24.6" customHeight="1"/>
    <row r="128" ht="24.6" customHeight="1"/>
    <row r="129" ht="24.6" customHeight="1"/>
    <row r="130" ht="24.6" customHeight="1"/>
    <row r="131" ht="24.6" customHeight="1"/>
    <row r="132" ht="24.6" customHeight="1"/>
    <row r="133" ht="24.6" customHeight="1"/>
    <row r="134" ht="24.6" customHeight="1"/>
    <row r="135" ht="24.6" customHeight="1"/>
    <row r="136" ht="24.6" customHeight="1"/>
    <row r="137" ht="24.6" customHeight="1"/>
    <row r="138" ht="24.6" customHeight="1"/>
    <row r="139" ht="24.6" customHeight="1"/>
    <row r="140" ht="24.6" customHeight="1"/>
    <row r="141" ht="24.6" customHeight="1"/>
    <row r="142" ht="24.6" customHeight="1"/>
    <row r="143" ht="24.6" customHeight="1"/>
    <row r="144" ht="24.6" customHeight="1"/>
    <row r="145" ht="24.6" customHeight="1"/>
    <row r="146" ht="24.6" customHeight="1"/>
    <row r="147" ht="24.6" customHeight="1"/>
    <row r="148" ht="24.6" customHeight="1"/>
    <row r="149" ht="24.6" customHeight="1"/>
    <row r="150" ht="24.6" customHeight="1"/>
    <row r="151" ht="24.6" customHeight="1"/>
    <row r="152" ht="24.6" customHeight="1"/>
    <row r="153" ht="24.6" customHeight="1"/>
    <row r="154" ht="24.6" customHeight="1"/>
    <row r="155" ht="24.6" customHeight="1"/>
    <row r="156" ht="24.6" customHeight="1"/>
    <row r="157" ht="24.6" customHeight="1"/>
    <row r="158" ht="24.6" customHeight="1"/>
    <row r="159" ht="24.6" customHeight="1"/>
    <row r="160" ht="24.6" customHeight="1"/>
    <row r="161" ht="24.6" customHeight="1"/>
    <row r="162" ht="24.6" customHeight="1"/>
    <row r="163" ht="24.6" customHeight="1"/>
    <row r="164" ht="24.6" customHeight="1"/>
    <row r="165" ht="24.6" customHeight="1"/>
    <row r="166" ht="24.6" customHeight="1"/>
    <row r="167" ht="24.6" customHeight="1"/>
    <row r="168" ht="24.6" customHeight="1"/>
    <row r="169" ht="24.6" customHeight="1"/>
    <row r="170" ht="24.6" customHeight="1"/>
    <row r="171" ht="24.6" customHeight="1"/>
    <row r="172" ht="24.6" customHeight="1"/>
    <row r="173" ht="24.6" customHeight="1"/>
    <row r="174" ht="24.6" customHeight="1"/>
    <row r="175" ht="24.6" customHeight="1"/>
    <row r="176" ht="24.6" customHeight="1"/>
    <row r="177" ht="24.6" customHeight="1"/>
    <row r="178" ht="24.6" customHeight="1"/>
    <row r="179" ht="24.6" customHeight="1"/>
    <row r="180" ht="24.6" customHeight="1"/>
    <row r="181" ht="24.6" customHeight="1"/>
    <row r="182" ht="24.6" customHeight="1"/>
    <row r="183" ht="24.6" customHeight="1"/>
    <row r="184" ht="24.6" customHeight="1"/>
    <row r="185" ht="24.6" customHeight="1"/>
    <row r="186" ht="24.6" customHeight="1"/>
    <row r="187" ht="24.6" customHeight="1"/>
    <row r="188" ht="24.6" customHeight="1"/>
    <row r="189" ht="24.6" customHeight="1"/>
    <row r="190" ht="24.6" customHeight="1"/>
    <row r="191" ht="24.6" customHeight="1"/>
    <row r="192" ht="24.6" customHeight="1"/>
    <row r="193" ht="24.6" customHeight="1"/>
    <row r="194" ht="24.6" customHeight="1"/>
    <row r="195" ht="24.6" customHeight="1"/>
    <row r="196" ht="24.6" customHeight="1"/>
    <row r="197" ht="24.6" customHeight="1"/>
    <row r="198" ht="24.6" customHeight="1"/>
    <row r="199" ht="24.6" customHeight="1"/>
    <row r="200" ht="24.6" customHeight="1"/>
    <row r="201" ht="24.6" customHeight="1"/>
    <row r="202" ht="24.6" customHeight="1"/>
    <row r="203" ht="24.6" customHeight="1"/>
    <row r="204" ht="24.6" customHeight="1"/>
    <row r="205" ht="24.6" customHeight="1"/>
    <row r="206" ht="24.6" customHeight="1"/>
    <row r="207" ht="24.6" customHeight="1"/>
    <row r="208" ht="24.6" customHeight="1"/>
    <row r="209" ht="24.6" customHeight="1"/>
    <row r="210" ht="24.6" customHeight="1"/>
    <row r="211" ht="24.6" customHeight="1"/>
    <row r="212" ht="24.6" customHeight="1"/>
    <row r="213" ht="24.6" customHeight="1"/>
    <row r="214" ht="24.6" customHeight="1"/>
    <row r="215" ht="24.6" customHeight="1"/>
    <row r="216" ht="24.6" customHeight="1"/>
    <row r="217" ht="24.6" customHeight="1"/>
    <row r="218" ht="24.6" customHeight="1"/>
    <row r="219" ht="24.6" customHeight="1"/>
    <row r="220" ht="24.6" customHeight="1"/>
    <row r="221" ht="24.6" customHeight="1"/>
    <row r="222" ht="24.6" customHeight="1"/>
    <row r="223" ht="24.6" customHeight="1"/>
    <row r="224" ht="24.6" customHeight="1"/>
    <row r="225" ht="24.6" customHeight="1"/>
    <row r="226" ht="24.6" customHeight="1"/>
    <row r="227" ht="24.6" customHeight="1"/>
    <row r="228" ht="24.6" customHeight="1"/>
    <row r="229" ht="24.6" customHeight="1"/>
    <row r="230" ht="24.6" customHeight="1"/>
    <row r="231" ht="24.6" customHeight="1"/>
    <row r="232" ht="24.6" customHeight="1"/>
    <row r="233" ht="24.6" customHeight="1"/>
    <row r="234" ht="24.6" customHeight="1"/>
    <row r="235" ht="24.6" customHeight="1"/>
    <row r="236" ht="24.6" customHeight="1"/>
    <row r="237" ht="24.6" customHeight="1"/>
    <row r="238" ht="24.6" customHeight="1"/>
    <row r="239" ht="24.6" customHeight="1"/>
    <row r="240" ht="24.6" customHeight="1"/>
    <row r="241" ht="24.6" customHeight="1"/>
    <row r="242" ht="24.6" customHeight="1"/>
    <row r="243" ht="24.6" customHeight="1"/>
    <row r="244" ht="24.6" customHeight="1"/>
    <row r="245" ht="24.6" customHeight="1"/>
    <row r="246" ht="24.6" customHeight="1"/>
    <row r="247" ht="24.6" customHeight="1"/>
    <row r="248" ht="24.6" customHeight="1"/>
    <row r="249" ht="24.6" customHeight="1"/>
    <row r="250" ht="24.6" customHeight="1"/>
    <row r="251" ht="24.6" customHeight="1"/>
    <row r="252" ht="24.6" customHeight="1"/>
    <row r="253" ht="24.6" customHeight="1"/>
    <row r="254" ht="24.6" customHeight="1"/>
    <row r="255" ht="24.6" customHeight="1"/>
    <row r="256" ht="24.6" customHeight="1"/>
    <row r="257" ht="24.6" customHeight="1"/>
    <row r="258" ht="24.6" customHeight="1"/>
    <row r="259" ht="24.6" customHeight="1"/>
    <row r="260" ht="24.6" customHeight="1"/>
    <row r="261" ht="24.6" customHeight="1"/>
    <row r="262" ht="24.6" customHeight="1"/>
    <row r="263" ht="24.6" customHeight="1"/>
    <row r="264" ht="24.6" customHeight="1"/>
    <row r="265" ht="24.6" customHeight="1"/>
    <row r="266" ht="24.6" customHeight="1"/>
    <row r="267" ht="24.6" customHeight="1"/>
  </sheetData>
  <phoneticPr fontId="35"/>
  <pageMargins left="0.59055118110236227" right="0" top="1.1417322834645669" bottom="0.6692913385826772" header="1.6929133858267718" footer="0.47244094488188981"/>
  <pageSetup paperSize="9" scale="88" orientation="landscape" useFirstPageNumber="1" r:id="rId1"/>
  <headerFooter alignWithMargins="0">
    <oddFooter>&amp;C1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</sheetPr>
  <dimension ref="A1:I37"/>
  <sheetViews>
    <sheetView workbookViewId="0">
      <selection sqref="A1:I1"/>
    </sheetView>
  </sheetViews>
  <sheetFormatPr defaultColWidth="9" defaultRowHeight="13.5"/>
  <cols>
    <col min="1" max="1" width="20.625" style="25" customWidth="1"/>
    <col min="2" max="2" width="3.375" style="25" customWidth="1"/>
    <col min="3" max="3" width="46.625" style="25" customWidth="1"/>
    <col min="4" max="6" width="13.125" style="25" customWidth="1"/>
    <col min="7" max="7" width="13.625" style="25" customWidth="1"/>
    <col min="8" max="8" width="14.625" style="25" customWidth="1"/>
    <col min="9" max="9" width="12.625" style="25" customWidth="1"/>
    <col min="10" max="10" width="9.625" style="25" customWidth="1"/>
    <col min="11" max="16384" width="9" style="25"/>
  </cols>
  <sheetData>
    <row r="1" spans="1:9" s="42" customFormat="1" ht="27" customHeight="1">
      <c r="A1" s="337" t="s">
        <v>38</v>
      </c>
      <c r="B1" s="337"/>
      <c r="C1" s="337"/>
      <c r="D1" s="337"/>
      <c r="E1" s="337"/>
      <c r="F1" s="337"/>
      <c r="G1" s="337"/>
      <c r="H1" s="337"/>
      <c r="I1" s="337"/>
    </row>
    <row r="2" spans="1:9" s="42" customFormat="1" ht="24.95" customHeight="1">
      <c r="A2" s="32" t="s">
        <v>8</v>
      </c>
      <c r="B2" s="338" t="s">
        <v>9</v>
      </c>
      <c r="C2" s="339"/>
      <c r="D2" s="33" t="s">
        <v>10</v>
      </c>
      <c r="E2" s="33" t="s">
        <v>11</v>
      </c>
      <c r="F2" s="33" t="s">
        <v>12</v>
      </c>
      <c r="G2" s="33" t="s">
        <v>13</v>
      </c>
      <c r="H2" s="33" t="s">
        <v>14</v>
      </c>
      <c r="I2" s="34" t="s">
        <v>15</v>
      </c>
    </row>
    <row r="3" spans="1:9" s="42" customFormat="1" ht="12.6" customHeight="1">
      <c r="A3" s="313" t="s">
        <v>16</v>
      </c>
      <c r="B3" s="321"/>
      <c r="C3" s="322"/>
      <c r="D3" s="309" t="e">
        <f>#REF!</f>
        <v>#REF!</v>
      </c>
      <c r="E3" s="309">
        <v>-532</v>
      </c>
      <c r="F3" s="309" t="e">
        <f>D3+E3</f>
        <v>#REF!</v>
      </c>
      <c r="G3" s="309"/>
      <c r="H3" s="316" t="s">
        <v>17</v>
      </c>
      <c r="I3" s="35"/>
    </row>
    <row r="4" spans="1:9" s="42" customFormat="1" ht="12.6" customHeight="1">
      <c r="A4" s="323"/>
      <c r="B4" s="311"/>
      <c r="C4" s="312"/>
      <c r="D4" s="310"/>
      <c r="E4" s="310"/>
      <c r="F4" s="310"/>
      <c r="G4" s="310"/>
      <c r="H4" s="317"/>
      <c r="I4" s="36"/>
    </row>
    <row r="5" spans="1:9" s="42" customFormat="1" ht="12.6" customHeight="1">
      <c r="A5" s="313" t="s">
        <v>18</v>
      </c>
      <c r="B5" s="330" t="s">
        <v>34</v>
      </c>
      <c r="C5" s="331"/>
      <c r="D5" s="328">
        <f>3.1*(1012.532^(-0.0608))</f>
        <v>2.0353206616288699</v>
      </c>
      <c r="E5" s="309"/>
      <c r="F5" s="309"/>
      <c r="G5" s="328"/>
      <c r="H5" s="316" t="s">
        <v>19</v>
      </c>
      <c r="I5" s="37" t="s">
        <v>24</v>
      </c>
    </row>
    <row r="6" spans="1:9" s="42" customFormat="1" ht="12.6" customHeight="1">
      <c r="A6" s="323"/>
      <c r="B6" s="332" t="s">
        <v>36</v>
      </c>
      <c r="C6" s="333"/>
      <c r="D6" s="329"/>
      <c r="E6" s="310"/>
      <c r="F6" s="310"/>
      <c r="G6" s="329"/>
      <c r="H6" s="317"/>
      <c r="I6" s="38" t="s">
        <v>25</v>
      </c>
    </row>
    <row r="7" spans="1:9" s="42" customFormat="1" ht="12.6" customHeight="1">
      <c r="A7" s="313" t="s">
        <v>20</v>
      </c>
      <c r="B7" s="324" t="s">
        <v>42</v>
      </c>
      <c r="C7" s="325"/>
      <c r="D7" s="309" t="e">
        <f>ROUNDDOWN(D3*D5%,0)</f>
        <v>#REF!</v>
      </c>
      <c r="E7" s="309">
        <v>-608</v>
      </c>
      <c r="F7" s="309" t="e">
        <f>D7+E7</f>
        <v>#REF!</v>
      </c>
      <c r="G7" s="309"/>
      <c r="H7" s="316" t="s">
        <v>17</v>
      </c>
      <c r="I7" s="35"/>
    </row>
    <row r="8" spans="1:9" s="42" customFormat="1" ht="12.6" customHeight="1">
      <c r="A8" s="323"/>
      <c r="B8" s="326"/>
      <c r="C8" s="327"/>
      <c r="D8" s="310"/>
      <c r="E8" s="310"/>
      <c r="F8" s="310"/>
      <c r="G8" s="310"/>
      <c r="H8" s="317"/>
      <c r="I8" s="36"/>
    </row>
    <row r="9" spans="1:9" s="42" customFormat="1" ht="12.6" customHeight="1">
      <c r="A9" s="313" t="s">
        <v>21</v>
      </c>
      <c r="B9" s="324" t="s">
        <v>22</v>
      </c>
      <c r="C9" s="325"/>
      <c r="D9" s="309" t="e">
        <f>D3+D7</f>
        <v>#REF!</v>
      </c>
      <c r="E9" s="309"/>
      <c r="F9" s="309"/>
      <c r="G9" s="309"/>
      <c r="H9" s="316" t="s">
        <v>17</v>
      </c>
      <c r="I9" s="35"/>
    </row>
    <row r="10" spans="1:9" s="42" customFormat="1" ht="12.6" customHeight="1">
      <c r="A10" s="323"/>
      <c r="B10" s="326"/>
      <c r="C10" s="327"/>
      <c r="D10" s="310"/>
      <c r="E10" s="310"/>
      <c r="F10" s="310"/>
      <c r="G10" s="310"/>
      <c r="H10" s="317"/>
      <c r="I10" s="36"/>
    </row>
    <row r="11" spans="1:9" s="42" customFormat="1" ht="12.6" customHeight="1">
      <c r="A11" s="313" t="s">
        <v>23</v>
      </c>
      <c r="B11" s="330"/>
      <c r="C11" s="331"/>
      <c r="D11" s="328">
        <v>17.670000000000002</v>
      </c>
      <c r="E11" s="309"/>
      <c r="F11" s="309"/>
      <c r="G11" s="328"/>
      <c r="H11" s="316" t="s">
        <v>19</v>
      </c>
      <c r="I11" s="37" t="s">
        <v>24</v>
      </c>
    </row>
    <row r="12" spans="1:9" s="42" customFormat="1" ht="12.6" customHeight="1">
      <c r="A12" s="323"/>
      <c r="B12" s="332" t="s">
        <v>35</v>
      </c>
      <c r="C12" s="333"/>
      <c r="D12" s="329"/>
      <c r="E12" s="310"/>
      <c r="F12" s="310"/>
      <c r="G12" s="329"/>
      <c r="H12" s="317"/>
      <c r="I12" s="38" t="s">
        <v>25</v>
      </c>
    </row>
    <row r="13" spans="1:9" s="42" customFormat="1" ht="12.6" customHeight="1">
      <c r="A13" s="313" t="s">
        <v>26</v>
      </c>
      <c r="B13" s="324" t="s">
        <v>41</v>
      </c>
      <c r="C13" s="334"/>
      <c r="D13" s="309" t="e">
        <f>ROUNDDOWN(D9*D11%,0)</f>
        <v>#REF!</v>
      </c>
      <c r="E13" s="309">
        <v>-555</v>
      </c>
      <c r="F13" s="309" t="e">
        <f>D13+E13</f>
        <v>#REF!</v>
      </c>
      <c r="G13" s="309"/>
      <c r="H13" s="316" t="s">
        <v>17</v>
      </c>
      <c r="I13" s="37"/>
    </row>
    <row r="14" spans="1:9" s="42" customFormat="1" ht="12.6" customHeight="1">
      <c r="A14" s="323"/>
      <c r="B14" s="335"/>
      <c r="C14" s="336"/>
      <c r="D14" s="310"/>
      <c r="E14" s="310"/>
      <c r="F14" s="310"/>
      <c r="G14" s="310"/>
      <c r="H14" s="317"/>
      <c r="I14" s="38"/>
    </row>
    <row r="15" spans="1:9" s="42" customFormat="1" ht="12.6" customHeight="1">
      <c r="A15" s="313" t="s">
        <v>27</v>
      </c>
      <c r="B15" s="324" t="s">
        <v>28</v>
      </c>
      <c r="C15" s="325"/>
      <c r="D15" s="309" t="e">
        <f>D9+D13</f>
        <v>#REF!</v>
      </c>
      <c r="E15" s="309"/>
      <c r="F15" s="309"/>
      <c r="G15" s="309"/>
      <c r="H15" s="316" t="s">
        <v>17</v>
      </c>
      <c r="I15" s="37"/>
    </row>
    <row r="16" spans="1:9" s="42" customFormat="1" ht="12.6" customHeight="1">
      <c r="A16" s="323"/>
      <c r="B16" s="326"/>
      <c r="C16" s="327"/>
      <c r="D16" s="310"/>
      <c r="E16" s="310"/>
      <c r="F16" s="310"/>
      <c r="G16" s="310"/>
      <c r="H16" s="317"/>
      <c r="I16" s="38"/>
    </row>
    <row r="17" spans="1:9" s="42" customFormat="1" ht="12.6" customHeight="1">
      <c r="A17" s="313" t="s">
        <v>29</v>
      </c>
      <c r="B17" s="324" t="s">
        <v>37</v>
      </c>
      <c r="C17" s="325"/>
      <c r="D17" s="328">
        <v>11.8</v>
      </c>
      <c r="E17" s="309"/>
      <c r="F17" s="309"/>
      <c r="G17" s="328"/>
      <c r="H17" s="316" t="s">
        <v>19</v>
      </c>
      <c r="I17" s="37" t="s">
        <v>24</v>
      </c>
    </row>
    <row r="18" spans="1:9" s="42" customFormat="1" ht="12.6" customHeight="1">
      <c r="A18" s="323"/>
      <c r="B18" s="326"/>
      <c r="C18" s="327"/>
      <c r="D18" s="329"/>
      <c r="E18" s="310"/>
      <c r="F18" s="310"/>
      <c r="G18" s="329"/>
      <c r="H18" s="317"/>
      <c r="I18" s="38" t="s">
        <v>25</v>
      </c>
    </row>
    <row r="19" spans="1:9" s="42" customFormat="1" ht="12.6" customHeight="1">
      <c r="A19" s="313" t="s">
        <v>30</v>
      </c>
      <c r="B19" s="324" t="s">
        <v>40</v>
      </c>
      <c r="C19" s="325"/>
      <c r="D19" s="309" t="e">
        <f>ROUNDDOWN(D15*10.44%,0)</f>
        <v>#REF!</v>
      </c>
      <c r="E19" s="309">
        <v>-918</v>
      </c>
      <c r="F19" s="309" t="e">
        <f>D19+E19</f>
        <v>#REF!</v>
      </c>
      <c r="G19" s="309"/>
      <c r="H19" s="316" t="s">
        <v>17</v>
      </c>
      <c r="I19" s="37"/>
    </row>
    <row r="20" spans="1:9" s="42" customFormat="1" ht="12.6" customHeight="1">
      <c r="A20" s="323"/>
      <c r="B20" s="326"/>
      <c r="C20" s="327"/>
      <c r="D20" s="310"/>
      <c r="E20" s="310"/>
      <c r="F20" s="310"/>
      <c r="G20" s="310"/>
      <c r="H20" s="317"/>
      <c r="I20" s="38"/>
    </row>
    <row r="21" spans="1:9" s="42" customFormat="1" ht="12.6" customHeight="1">
      <c r="A21" s="313" t="s">
        <v>31</v>
      </c>
      <c r="B21" s="324" t="s">
        <v>32</v>
      </c>
      <c r="C21" s="325"/>
      <c r="D21" s="309"/>
      <c r="E21" s="309"/>
      <c r="F21" s="309" t="e">
        <f>F13+F19</f>
        <v>#REF!</v>
      </c>
      <c r="G21" s="309"/>
      <c r="H21" s="316" t="s">
        <v>17</v>
      </c>
      <c r="I21" s="37"/>
    </row>
    <row r="22" spans="1:9" s="42" customFormat="1" ht="12.6" customHeight="1">
      <c r="A22" s="323"/>
      <c r="B22" s="326"/>
      <c r="C22" s="327"/>
      <c r="D22" s="310"/>
      <c r="E22" s="310"/>
      <c r="F22" s="310"/>
      <c r="G22" s="310"/>
      <c r="H22" s="317"/>
      <c r="I22" s="38"/>
    </row>
    <row r="23" spans="1:9" s="42" customFormat="1" ht="12.6" customHeight="1">
      <c r="A23" s="313"/>
      <c r="B23" s="321"/>
      <c r="C23" s="322"/>
      <c r="D23" s="309"/>
      <c r="E23" s="309"/>
      <c r="F23" s="309"/>
      <c r="G23" s="309"/>
      <c r="H23" s="316"/>
      <c r="I23" s="35"/>
    </row>
    <row r="24" spans="1:9" s="42" customFormat="1" ht="12.6" customHeight="1">
      <c r="A24" s="323"/>
      <c r="B24" s="311"/>
      <c r="C24" s="312"/>
      <c r="D24" s="310"/>
      <c r="E24" s="310"/>
      <c r="F24" s="310"/>
      <c r="G24" s="310"/>
      <c r="H24" s="317"/>
      <c r="I24" s="36"/>
    </row>
    <row r="25" spans="1:9" s="42" customFormat="1" ht="12.6" customHeight="1">
      <c r="A25" s="313"/>
      <c r="B25" s="321"/>
      <c r="C25" s="322"/>
      <c r="D25" s="309"/>
      <c r="E25" s="309"/>
      <c r="F25" s="309"/>
      <c r="G25" s="309"/>
      <c r="H25" s="316"/>
      <c r="I25" s="35"/>
    </row>
    <row r="26" spans="1:9" s="42" customFormat="1" ht="12.6" customHeight="1">
      <c r="A26" s="323"/>
      <c r="B26" s="311"/>
      <c r="C26" s="312"/>
      <c r="D26" s="310"/>
      <c r="E26" s="310"/>
      <c r="F26" s="310"/>
      <c r="G26" s="310"/>
      <c r="H26" s="317"/>
      <c r="I26" s="36"/>
    </row>
    <row r="27" spans="1:9" s="42" customFormat="1" ht="12.6" customHeight="1">
      <c r="A27" s="313" t="s">
        <v>33</v>
      </c>
      <c r="B27" s="321"/>
      <c r="C27" s="322"/>
      <c r="D27" s="309"/>
      <c r="E27" s="309"/>
      <c r="F27" s="309" t="e">
        <f>F3+F7+F21</f>
        <v>#REF!</v>
      </c>
      <c r="G27" s="309"/>
      <c r="H27" s="316" t="s">
        <v>17</v>
      </c>
      <c r="I27" s="35"/>
    </row>
    <row r="28" spans="1:9" s="42" customFormat="1" ht="12.6" customHeight="1">
      <c r="A28" s="314"/>
      <c r="B28" s="319"/>
      <c r="C28" s="320"/>
      <c r="D28" s="310"/>
      <c r="E28" s="310"/>
      <c r="F28" s="310"/>
      <c r="G28" s="310"/>
      <c r="H28" s="317"/>
      <c r="I28" s="39"/>
    </row>
    <row r="29" spans="1:9" s="42" customFormat="1">
      <c r="A29" s="40"/>
      <c r="B29" s="40"/>
      <c r="C29" s="40"/>
      <c r="D29" s="40"/>
      <c r="E29" s="40"/>
      <c r="F29" s="40"/>
      <c r="G29" s="40"/>
      <c r="H29" s="40"/>
      <c r="I29" s="40"/>
    </row>
    <row r="30" spans="1:9" s="42" customFormat="1">
      <c r="A30" s="41"/>
      <c r="B30" s="41"/>
      <c r="C30" s="41"/>
      <c r="D30" s="41"/>
      <c r="E30" s="41"/>
      <c r="F30" s="41"/>
      <c r="G30" s="41"/>
      <c r="H30" s="41"/>
      <c r="I30" s="41"/>
    </row>
    <row r="31" spans="1:9" s="42" customFormat="1" ht="20.100000000000001" customHeight="1">
      <c r="A31" s="308"/>
      <c r="B31" s="318"/>
      <c r="C31" s="41"/>
      <c r="D31" s="315"/>
      <c r="E31" s="315"/>
      <c r="F31" s="315"/>
      <c r="G31" s="315"/>
      <c r="H31" s="315"/>
      <c r="I31" s="41"/>
    </row>
    <row r="32" spans="1:9" s="42" customFormat="1" ht="20.100000000000001" customHeight="1">
      <c r="A32" s="308"/>
      <c r="B32" s="318"/>
      <c r="C32" s="41"/>
      <c r="D32" s="315"/>
      <c r="E32" s="315"/>
      <c r="F32" s="315"/>
      <c r="G32" s="315"/>
      <c r="H32" s="315"/>
      <c r="I32" s="41"/>
    </row>
    <row r="33" spans="1:9" s="42" customFormat="1" ht="20.100000000000001" customHeight="1">
      <c r="A33" s="308"/>
      <c r="B33" s="318"/>
      <c r="C33" s="41"/>
      <c r="D33" s="315"/>
      <c r="E33" s="315"/>
      <c r="F33" s="315"/>
      <c r="G33" s="315"/>
      <c r="H33" s="315"/>
      <c r="I33" s="41"/>
    </row>
    <row r="34" spans="1:9" s="42" customFormat="1" ht="20.100000000000001" customHeight="1">
      <c r="A34" s="308"/>
      <c r="B34" s="318"/>
      <c r="C34" s="41"/>
      <c r="D34" s="315"/>
      <c r="E34" s="315"/>
      <c r="F34" s="315"/>
      <c r="G34" s="315"/>
      <c r="H34" s="315"/>
      <c r="I34" s="41"/>
    </row>
    <row r="35" spans="1:9" s="42" customFormat="1" ht="20.100000000000001" customHeight="1">
      <c r="A35" s="308"/>
      <c r="B35" s="318"/>
      <c r="C35" s="41"/>
      <c r="D35" s="315"/>
      <c r="E35" s="315"/>
      <c r="F35" s="315"/>
      <c r="G35" s="315"/>
      <c r="H35" s="315"/>
      <c r="I35" s="41"/>
    </row>
    <row r="36" spans="1:9" s="42" customFormat="1" ht="20.100000000000001" customHeight="1">
      <c r="A36" s="308"/>
      <c r="B36" s="318"/>
      <c r="C36" s="41"/>
      <c r="D36" s="315"/>
      <c r="E36" s="315"/>
      <c r="F36" s="315"/>
      <c r="G36" s="315"/>
      <c r="H36" s="315"/>
      <c r="I36" s="41"/>
    </row>
    <row r="37" spans="1:9" s="42" customFormat="1" ht="20.100000000000001" customHeight="1">
      <c r="A37" s="308"/>
      <c r="B37" s="318"/>
      <c r="C37" s="41"/>
      <c r="D37" s="315"/>
      <c r="E37" s="315"/>
      <c r="F37" s="315"/>
      <c r="G37" s="315"/>
      <c r="H37" s="315"/>
      <c r="I37" s="41"/>
    </row>
  </sheetData>
  <mergeCells count="109">
    <mergeCell ref="A1:I1"/>
    <mergeCell ref="B2:C2"/>
    <mergeCell ref="A3:A4"/>
    <mergeCell ref="B3:C3"/>
    <mergeCell ref="D3:D4"/>
    <mergeCell ref="E3:E4"/>
    <mergeCell ref="F3:F4"/>
    <mergeCell ref="G3:G4"/>
    <mergeCell ref="H3:H4"/>
    <mergeCell ref="B4:C4"/>
    <mergeCell ref="A9:A10"/>
    <mergeCell ref="B9:C10"/>
    <mergeCell ref="D9:D10"/>
    <mergeCell ref="E9:E10"/>
    <mergeCell ref="F9:F10"/>
    <mergeCell ref="G9:G10"/>
    <mergeCell ref="H9:H10"/>
    <mergeCell ref="G5:G6"/>
    <mergeCell ref="H5:H6"/>
    <mergeCell ref="B6:C6"/>
    <mergeCell ref="A7:A8"/>
    <mergeCell ref="B7:C7"/>
    <mergeCell ref="D7:D8"/>
    <mergeCell ref="E7:E8"/>
    <mergeCell ref="F7:F8"/>
    <mergeCell ref="G7:G8"/>
    <mergeCell ref="H7:H8"/>
    <mergeCell ref="B8:C8"/>
    <mergeCell ref="A5:A6"/>
    <mergeCell ref="B5:C5"/>
    <mergeCell ref="D5:D6"/>
    <mergeCell ref="E5:E6"/>
    <mergeCell ref="F5:F6"/>
    <mergeCell ref="A11:A12"/>
    <mergeCell ref="B11:C11"/>
    <mergeCell ref="D11:D12"/>
    <mergeCell ref="E11:E12"/>
    <mergeCell ref="F11:F12"/>
    <mergeCell ref="E13:E14"/>
    <mergeCell ref="A15:A16"/>
    <mergeCell ref="H13:H14"/>
    <mergeCell ref="F13:F14"/>
    <mergeCell ref="G13:G14"/>
    <mergeCell ref="A13:A14"/>
    <mergeCell ref="G11:G12"/>
    <mergeCell ref="H11:H12"/>
    <mergeCell ref="B12:C12"/>
    <mergeCell ref="B13:C14"/>
    <mergeCell ref="B15:C16"/>
    <mergeCell ref="D15:D16"/>
    <mergeCell ref="E15:E16"/>
    <mergeCell ref="D13:D14"/>
    <mergeCell ref="H15:H16"/>
    <mergeCell ref="F15:F16"/>
    <mergeCell ref="G15:G16"/>
    <mergeCell ref="H17:H18"/>
    <mergeCell ref="E17:E18"/>
    <mergeCell ref="F17:F18"/>
    <mergeCell ref="G17:G18"/>
    <mergeCell ref="A19:A20"/>
    <mergeCell ref="B19:C20"/>
    <mergeCell ref="D19:D20"/>
    <mergeCell ref="E19:E20"/>
    <mergeCell ref="H19:H20"/>
    <mergeCell ref="A17:A18"/>
    <mergeCell ref="B17:C18"/>
    <mergeCell ref="D17:D18"/>
    <mergeCell ref="G21:G22"/>
    <mergeCell ref="F19:F20"/>
    <mergeCell ref="G19:G20"/>
    <mergeCell ref="A21:A22"/>
    <mergeCell ref="A25:A26"/>
    <mergeCell ref="B25:C25"/>
    <mergeCell ref="D25:D26"/>
    <mergeCell ref="F23:F24"/>
    <mergeCell ref="H21:H22"/>
    <mergeCell ref="B21:C22"/>
    <mergeCell ref="D21:D22"/>
    <mergeCell ref="A23:A24"/>
    <mergeCell ref="E21:E22"/>
    <mergeCell ref="F21:F22"/>
    <mergeCell ref="G23:G24"/>
    <mergeCell ref="H23:H24"/>
    <mergeCell ref="B24:C24"/>
    <mergeCell ref="B23:C23"/>
    <mergeCell ref="D23:D24"/>
    <mergeCell ref="E23:E24"/>
    <mergeCell ref="A31:A37"/>
    <mergeCell ref="E25:E26"/>
    <mergeCell ref="F25:F26"/>
    <mergeCell ref="G25:G26"/>
    <mergeCell ref="B26:C26"/>
    <mergeCell ref="A27:A28"/>
    <mergeCell ref="D32:H32"/>
    <mergeCell ref="D33:H33"/>
    <mergeCell ref="D36:H36"/>
    <mergeCell ref="D37:H37"/>
    <mergeCell ref="H25:H26"/>
    <mergeCell ref="H27:H28"/>
    <mergeCell ref="D34:H34"/>
    <mergeCell ref="D35:H35"/>
    <mergeCell ref="E27:E28"/>
    <mergeCell ref="F27:F28"/>
    <mergeCell ref="B31:B37"/>
    <mergeCell ref="D31:H31"/>
    <mergeCell ref="D27:D28"/>
    <mergeCell ref="B28:C28"/>
    <mergeCell ref="G27:G28"/>
    <mergeCell ref="B27:C27"/>
  </mergeCells>
  <phoneticPr fontId="30"/>
  <printOptions gridLinesSet="0"/>
  <pageMargins left="0.51181102362204722" right="0.15748031496062992" top="1.1811023622047245" bottom="0.47244094488188981" header="0.59055118110236227" footer="0.31496062992125984"/>
  <pageSetup paperSize="9" scale="94" orientation="landscape" horizontalDpi="36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00B0F0"/>
  </sheetPr>
  <dimension ref="A1:I37"/>
  <sheetViews>
    <sheetView workbookViewId="0">
      <selection sqref="A1:I1"/>
    </sheetView>
  </sheetViews>
  <sheetFormatPr defaultColWidth="9" defaultRowHeight="13.5"/>
  <cols>
    <col min="1" max="1" width="20.625" style="25" customWidth="1"/>
    <col min="2" max="2" width="3.375" style="25" customWidth="1"/>
    <col min="3" max="3" width="46.625" style="25" customWidth="1"/>
    <col min="4" max="6" width="13.125" style="25" customWidth="1"/>
    <col min="7" max="7" width="13.625" style="25" customWidth="1"/>
    <col min="8" max="8" width="14.625" style="25" customWidth="1"/>
    <col min="9" max="9" width="12.625" style="25" customWidth="1"/>
    <col min="10" max="10" width="9.625" style="25" customWidth="1"/>
    <col min="11" max="16384" width="9" style="25"/>
  </cols>
  <sheetData>
    <row r="1" spans="1:9" s="42" customFormat="1" ht="27" customHeight="1">
      <c r="A1" s="337" t="s">
        <v>39</v>
      </c>
      <c r="B1" s="337"/>
      <c r="C1" s="337"/>
      <c r="D1" s="337"/>
      <c r="E1" s="337"/>
      <c r="F1" s="337"/>
      <c r="G1" s="337"/>
      <c r="H1" s="337"/>
      <c r="I1" s="337"/>
    </row>
    <row r="2" spans="1:9" s="42" customFormat="1" ht="24.95" customHeight="1">
      <c r="A2" s="32" t="s">
        <v>8</v>
      </c>
      <c r="B2" s="338" t="s">
        <v>9</v>
      </c>
      <c r="C2" s="339"/>
      <c r="D2" s="33" t="s">
        <v>10</v>
      </c>
      <c r="E2" s="33" t="s">
        <v>11</v>
      </c>
      <c r="F2" s="33" t="s">
        <v>12</v>
      </c>
      <c r="G2" s="33" t="s">
        <v>13</v>
      </c>
      <c r="H2" s="33" t="s">
        <v>14</v>
      </c>
      <c r="I2" s="34" t="s">
        <v>15</v>
      </c>
    </row>
    <row r="3" spans="1:9" s="42" customFormat="1" ht="12.6" customHeight="1">
      <c r="A3" s="313" t="s">
        <v>16</v>
      </c>
      <c r="B3" s="321"/>
      <c r="C3" s="322"/>
      <c r="D3" s="309" t="e">
        <f>#REF!</f>
        <v>#REF!</v>
      </c>
      <c r="E3" s="309">
        <v>-105</v>
      </c>
      <c r="F3" s="309" t="e">
        <f>D3+E3</f>
        <v>#REF!</v>
      </c>
      <c r="G3" s="309"/>
      <c r="H3" s="316" t="s">
        <v>17</v>
      </c>
      <c r="I3" s="35"/>
    </row>
    <row r="4" spans="1:9" s="42" customFormat="1" ht="12.6" customHeight="1">
      <c r="A4" s="323"/>
      <c r="B4" s="311"/>
      <c r="C4" s="312"/>
      <c r="D4" s="310"/>
      <c r="E4" s="310"/>
      <c r="F4" s="310"/>
      <c r="G4" s="310"/>
      <c r="H4" s="317"/>
      <c r="I4" s="36"/>
    </row>
    <row r="5" spans="1:9" s="42" customFormat="1" ht="12.6" customHeight="1">
      <c r="A5" s="313" t="s">
        <v>18</v>
      </c>
      <c r="B5" s="330"/>
      <c r="C5" s="331"/>
      <c r="D5" s="328">
        <v>1.73</v>
      </c>
      <c r="E5" s="309"/>
      <c r="F5" s="309"/>
      <c r="G5" s="328"/>
      <c r="H5" s="316" t="s">
        <v>19</v>
      </c>
      <c r="I5" s="37" t="s">
        <v>24</v>
      </c>
    </row>
    <row r="6" spans="1:9" s="42" customFormat="1" ht="12.6" customHeight="1">
      <c r="A6" s="323"/>
      <c r="B6" s="332" t="s">
        <v>44</v>
      </c>
      <c r="C6" s="333"/>
      <c r="D6" s="329"/>
      <c r="E6" s="310"/>
      <c r="F6" s="310"/>
      <c r="G6" s="329"/>
      <c r="H6" s="317"/>
      <c r="I6" s="38" t="s">
        <v>25</v>
      </c>
    </row>
    <row r="7" spans="1:9" s="42" customFormat="1" ht="12.6" customHeight="1">
      <c r="A7" s="313" t="s">
        <v>20</v>
      </c>
      <c r="B7" s="324" t="s">
        <v>42</v>
      </c>
      <c r="C7" s="325"/>
      <c r="D7" s="309" t="e">
        <f>ROUNDDOWN(D3*D5%,0)</f>
        <v>#REF!</v>
      </c>
      <c r="E7" s="309">
        <v>-131</v>
      </c>
      <c r="F7" s="309" t="e">
        <f>D7+E7</f>
        <v>#REF!</v>
      </c>
      <c r="G7" s="309"/>
      <c r="H7" s="316" t="s">
        <v>17</v>
      </c>
      <c r="I7" s="35"/>
    </row>
    <row r="8" spans="1:9" s="42" customFormat="1" ht="12.6" customHeight="1">
      <c r="A8" s="323"/>
      <c r="B8" s="326"/>
      <c r="C8" s="327"/>
      <c r="D8" s="310"/>
      <c r="E8" s="310"/>
      <c r="F8" s="310"/>
      <c r="G8" s="310"/>
      <c r="H8" s="317"/>
      <c r="I8" s="36"/>
    </row>
    <row r="9" spans="1:9" s="42" customFormat="1" ht="12.6" customHeight="1">
      <c r="A9" s="313" t="s">
        <v>21</v>
      </c>
      <c r="B9" s="324" t="s">
        <v>22</v>
      </c>
      <c r="C9" s="325"/>
      <c r="D9" s="309" t="e">
        <f>D3+D7</f>
        <v>#REF!</v>
      </c>
      <c r="E9" s="309"/>
      <c r="F9" s="309"/>
      <c r="G9" s="309"/>
      <c r="H9" s="316" t="s">
        <v>17</v>
      </c>
      <c r="I9" s="35"/>
    </row>
    <row r="10" spans="1:9" s="42" customFormat="1" ht="12.6" customHeight="1">
      <c r="A10" s="323"/>
      <c r="B10" s="326"/>
      <c r="C10" s="327"/>
      <c r="D10" s="310"/>
      <c r="E10" s="310"/>
      <c r="F10" s="310"/>
      <c r="G10" s="310"/>
      <c r="H10" s="317"/>
      <c r="I10" s="36"/>
    </row>
    <row r="11" spans="1:9" s="42" customFormat="1" ht="12.6" customHeight="1">
      <c r="A11" s="313" t="s">
        <v>23</v>
      </c>
      <c r="B11" s="330"/>
      <c r="C11" s="331"/>
      <c r="D11" s="328">
        <v>15.25</v>
      </c>
      <c r="E11" s="309"/>
      <c r="F11" s="309"/>
      <c r="G11" s="328"/>
      <c r="H11" s="316" t="s">
        <v>19</v>
      </c>
      <c r="I11" s="37" t="s">
        <v>24</v>
      </c>
    </row>
    <row r="12" spans="1:9" s="42" customFormat="1" ht="12.6" customHeight="1">
      <c r="A12" s="323"/>
      <c r="B12" s="332" t="s">
        <v>43</v>
      </c>
      <c r="C12" s="333"/>
      <c r="D12" s="329"/>
      <c r="E12" s="310"/>
      <c r="F12" s="310"/>
      <c r="G12" s="329"/>
      <c r="H12" s="317"/>
      <c r="I12" s="38" t="s">
        <v>25</v>
      </c>
    </row>
    <row r="13" spans="1:9" s="42" customFormat="1" ht="12.6" customHeight="1">
      <c r="A13" s="313" t="s">
        <v>26</v>
      </c>
      <c r="B13" s="324" t="s">
        <v>41</v>
      </c>
      <c r="C13" s="334"/>
      <c r="D13" s="309" t="e">
        <f>ROUNDDOWN(D9*D11%,0)</f>
        <v>#REF!</v>
      </c>
      <c r="E13" s="309">
        <v>-940</v>
      </c>
      <c r="F13" s="309" t="e">
        <f>D13+E13</f>
        <v>#REF!</v>
      </c>
      <c r="G13" s="309"/>
      <c r="H13" s="316" t="s">
        <v>17</v>
      </c>
      <c r="I13" s="37"/>
    </row>
    <row r="14" spans="1:9" s="42" customFormat="1" ht="12.6" customHeight="1">
      <c r="A14" s="323"/>
      <c r="B14" s="335"/>
      <c r="C14" s="336"/>
      <c r="D14" s="310"/>
      <c r="E14" s="310"/>
      <c r="F14" s="310"/>
      <c r="G14" s="310"/>
      <c r="H14" s="317"/>
      <c r="I14" s="38"/>
    </row>
    <row r="15" spans="1:9" s="42" customFormat="1" ht="12.6" customHeight="1">
      <c r="A15" s="313" t="s">
        <v>27</v>
      </c>
      <c r="B15" s="324" t="s">
        <v>28</v>
      </c>
      <c r="C15" s="325"/>
      <c r="D15" s="309" t="e">
        <f>D9+D13</f>
        <v>#REF!</v>
      </c>
      <c r="E15" s="309"/>
      <c r="F15" s="309"/>
      <c r="G15" s="309"/>
      <c r="H15" s="316" t="s">
        <v>17</v>
      </c>
      <c r="I15" s="37"/>
    </row>
    <row r="16" spans="1:9" s="42" customFormat="1" ht="12.6" customHeight="1">
      <c r="A16" s="323"/>
      <c r="B16" s="326"/>
      <c r="C16" s="327"/>
      <c r="D16" s="310"/>
      <c r="E16" s="310"/>
      <c r="F16" s="310"/>
      <c r="G16" s="310"/>
      <c r="H16" s="317"/>
      <c r="I16" s="38"/>
    </row>
    <row r="17" spans="1:9" s="42" customFormat="1" ht="12.6" customHeight="1">
      <c r="A17" s="313" t="s">
        <v>29</v>
      </c>
      <c r="B17" s="324" t="s">
        <v>45</v>
      </c>
      <c r="C17" s="325"/>
      <c r="D17" s="328">
        <v>11.2</v>
      </c>
      <c r="E17" s="309"/>
      <c r="F17" s="309"/>
      <c r="G17" s="328"/>
      <c r="H17" s="316" t="s">
        <v>19</v>
      </c>
      <c r="I17" s="37" t="s">
        <v>24</v>
      </c>
    </row>
    <row r="18" spans="1:9" s="42" customFormat="1" ht="12.6" customHeight="1">
      <c r="A18" s="323"/>
      <c r="B18" s="326"/>
      <c r="C18" s="327"/>
      <c r="D18" s="329"/>
      <c r="E18" s="310"/>
      <c r="F18" s="310"/>
      <c r="G18" s="329"/>
      <c r="H18" s="317"/>
      <c r="I18" s="38" t="s">
        <v>25</v>
      </c>
    </row>
    <row r="19" spans="1:9" s="42" customFormat="1" ht="12.6" customHeight="1">
      <c r="A19" s="313" t="s">
        <v>30</v>
      </c>
      <c r="B19" s="324" t="s">
        <v>40</v>
      </c>
      <c r="C19" s="325"/>
      <c r="D19" s="309" t="e">
        <f>ROUNDDOWN(D15*D17%,0)</f>
        <v>#REF!</v>
      </c>
      <c r="E19" s="309">
        <v>-427</v>
      </c>
      <c r="F19" s="309" t="e">
        <f>D19+E19</f>
        <v>#REF!</v>
      </c>
      <c r="G19" s="309"/>
      <c r="H19" s="316" t="s">
        <v>17</v>
      </c>
      <c r="I19" s="37"/>
    </row>
    <row r="20" spans="1:9" s="42" customFormat="1" ht="12.6" customHeight="1">
      <c r="A20" s="323"/>
      <c r="B20" s="326"/>
      <c r="C20" s="327"/>
      <c r="D20" s="310"/>
      <c r="E20" s="310"/>
      <c r="F20" s="310"/>
      <c r="G20" s="310"/>
      <c r="H20" s="317"/>
      <c r="I20" s="38"/>
    </row>
    <row r="21" spans="1:9" s="42" customFormat="1" ht="12.6" customHeight="1">
      <c r="A21" s="313" t="s">
        <v>31</v>
      </c>
      <c r="B21" s="324" t="s">
        <v>32</v>
      </c>
      <c r="C21" s="325"/>
      <c r="D21" s="309"/>
      <c r="E21" s="309"/>
      <c r="F21" s="309" t="e">
        <f>F13+F19</f>
        <v>#REF!</v>
      </c>
      <c r="G21" s="309"/>
      <c r="H21" s="316" t="s">
        <v>17</v>
      </c>
      <c r="I21" s="37"/>
    </row>
    <row r="22" spans="1:9" s="42" customFormat="1" ht="12.6" customHeight="1">
      <c r="A22" s="323"/>
      <c r="B22" s="326"/>
      <c r="C22" s="327"/>
      <c r="D22" s="310"/>
      <c r="E22" s="310"/>
      <c r="F22" s="310"/>
      <c r="G22" s="310"/>
      <c r="H22" s="317"/>
      <c r="I22" s="38"/>
    </row>
    <row r="23" spans="1:9" s="42" customFormat="1" ht="12.6" customHeight="1">
      <c r="A23" s="313"/>
      <c r="B23" s="321"/>
      <c r="C23" s="322"/>
      <c r="D23" s="309"/>
      <c r="E23" s="309"/>
      <c r="F23" s="309"/>
      <c r="G23" s="309"/>
      <c r="H23" s="316"/>
      <c r="I23" s="35"/>
    </row>
    <row r="24" spans="1:9" s="42" customFormat="1" ht="12.6" customHeight="1">
      <c r="A24" s="323"/>
      <c r="B24" s="311"/>
      <c r="C24" s="312"/>
      <c r="D24" s="310"/>
      <c r="E24" s="310"/>
      <c r="F24" s="310"/>
      <c r="G24" s="310"/>
      <c r="H24" s="317"/>
      <c r="I24" s="36"/>
    </row>
    <row r="25" spans="1:9" s="42" customFormat="1" ht="12.6" customHeight="1">
      <c r="A25" s="313"/>
      <c r="B25" s="321"/>
      <c r="C25" s="322"/>
      <c r="D25" s="309"/>
      <c r="E25" s="309"/>
      <c r="F25" s="309"/>
      <c r="G25" s="309"/>
      <c r="H25" s="316"/>
      <c r="I25" s="35"/>
    </row>
    <row r="26" spans="1:9" s="42" customFormat="1" ht="12.6" customHeight="1">
      <c r="A26" s="323"/>
      <c r="B26" s="311"/>
      <c r="C26" s="312"/>
      <c r="D26" s="310"/>
      <c r="E26" s="310"/>
      <c r="F26" s="310"/>
      <c r="G26" s="310"/>
      <c r="H26" s="317"/>
      <c r="I26" s="36"/>
    </row>
    <row r="27" spans="1:9" s="42" customFormat="1" ht="12.6" customHeight="1">
      <c r="A27" s="313" t="s">
        <v>33</v>
      </c>
      <c r="B27" s="321"/>
      <c r="C27" s="322"/>
      <c r="D27" s="309"/>
      <c r="E27" s="309"/>
      <c r="F27" s="309" t="e">
        <f>F3+F7+F21</f>
        <v>#REF!</v>
      </c>
      <c r="G27" s="309"/>
      <c r="H27" s="316" t="s">
        <v>17</v>
      </c>
      <c r="I27" s="35"/>
    </row>
    <row r="28" spans="1:9" s="42" customFormat="1" ht="12.6" customHeight="1">
      <c r="A28" s="314"/>
      <c r="B28" s="319"/>
      <c r="C28" s="320"/>
      <c r="D28" s="310"/>
      <c r="E28" s="310"/>
      <c r="F28" s="310"/>
      <c r="G28" s="310"/>
      <c r="H28" s="317"/>
      <c r="I28" s="39"/>
    </row>
    <row r="29" spans="1:9" s="42" customFormat="1">
      <c r="A29" s="40"/>
      <c r="B29" s="40"/>
      <c r="C29" s="40"/>
      <c r="D29" s="40"/>
      <c r="E29" s="40"/>
      <c r="F29" s="40"/>
      <c r="G29" s="40"/>
      <c r="H29" s="40"/>
      <c r="I29" s="40"/>
    </row>
    <row r="30" spans="1:9" s="42" customFormat="1">
      <c r="A30" s="41"/>
      <c r="B30" s="41"/>
      <c r="C30" s="41"/>
      <c r="D30" s="41"/>
      <c r="E30" s="41"/>
      <c r="F30" s="41"/>
      <c r="G30" s="41"/>
      <c r="H30" s="41"/>
      <c r="I30" s="41"/>
    </row>
    <row r="31" spans="1:9" s="42" customFormat="1" ht="20.100000000000001" customHeight="1">
      <c r="A31" s="308"/>
      <c r="B31" s="318"/>
      <c r="C31" s="41"/>
      <c r="D31" s="315"/>
      <c r="E31" s="315"/>
      <c r="F31" s="315"/>
      <c r="G31" s="315"/>
      <c r="H31" s="315"/>
      <c r="I31" s="41"/>
    </row>
    <row r="32" spans="1:9" s="42" customFormat="1" ht="20.100000000000001" customHeight="1">
      <c r="A32" s="308"/>
      <c r="B32" s="318"/>
      <c r="C32" s="41"/>
      <c r="D32" s="315"/>
      <c r="E32" s="315"/>
      <c r="F32" s="315"/>
      <c r="G32" s="315"/>
      <c r="H32" s="315"/>
      <c r="I32" s="41"/>
    </row>
    <row r="33" spans="1:9" s="42" customFormat="1" ht="20.100000000000001" customHeight="1">
      <c r="A33" s="308"/>
      <c r="B33" s="318"/>
      <c r="C33" s="41"/>
      <c r="D33" s="315"/>
      <c r="E33" s="315"/>
      <c r="F33" s="315"/>
      <c r="G33" s="315"/>
      <c r="H33" s="315"/>
      <c r="I33" s="41"/>
    </row>
    <row r="34" spans="1:9" s="42" customFormat="1" ht="20.100000000000001" customHeight="1">
      <c r="A34" s="308"/>
      <c r="B34" s="318"/>
      <c r="C34" s="41"/>
      <c r="D34" s="315"/>
      <c r="E34" s="315"/>
      <c r="F34" s="315"/>
      <c r="G34" s="315"/>
      <c r="H34" s="315"/>
      <c r="I34" s="41"/>
    </row>
    <row r="35" spans="1:9" s="42" customFormat="1" ht="20.100000000000001" customHeight="1">
      <c r="A35" s="308"/>
      <c r="B35" s="318"/>
      <c r="C35" s="41"/>
      <c r="D35" s="315"/>
      <c r="E35" s="315"/>
      <c r="F35" s="315"/>
      <c r="G35" s="315"/>
      <c r="H35" s="315"/>
      <c r="I35" s="41"/>
    </row>
    <row r="36" spans="1:9" s="42" customFormat="1" ht="20.100000000000001" customHeight="1">
      <c r="A36" s="308"/>
      <c r="B36" s="318"/>
      <c r="C36" s="41"/>
      <c r="D36" s="315"/>
      <c r="E36" s="315"/>
      <c r="F36" s="315"/>
      <c r="G36" s="315"/>
      <c r="H36" s="315"/>
      <c r="I36" s="41"/>
    </row>
    <row r="37" spans="1:9" s="42" customFormat="1" ht="20.100000000000001" customHeight="1">
      <c r="A37" s="308"/>
      <c r="B37" s="318"/>
      <c r="C37" s="41"/>
      <c r="D37" s="315"/>
      <c r="E37" s="315"/>
      <c r="F37" s="315"/>
      <c r="G37" s="315"/>
      <c r="H37" s="315"/>
      <c r="I37" s="41"/>
    </row>
  </sheetData>
  <mergeCells count="109">
    <mergeCell ref="A1:I1"/>
    <mergeCell ref="B2:C2"/>
    <mergeCell ref="A3:A4"/>
    <mergeCell ref="B3:C3"/>
    <mergeCell ref="D3:D4"/>
    <mergeCell ref="E3:E4"/>
    <mergeCell ref="F3:F4"/>
    <mergeCell ref="G3:G4"/>
    <mergeCell ref="H3:H4"/>
    <mergeCell ref="B4:C4"/>
    <mergeCell ref="A9:A10"/>
    <mergeCell ref="B9:C10"/>
    <mergeCell ref="D9:D10"/>
    <mergeCell ref="E9:E10"/>
    <mergeCell ref="F9:F10"/>
    <mergeCell ref="G9:G10"/>
    <mergeCell ref="H9:H10"/>
    <mergeCell ref="G5:G6"/>
    <mergeCell ref="H5:H6"/>
    <mergeCell ref="B6:C6"/>
    <mergeCell ref="A7:A8"/>
    <mergeCell ref="B7:C7"/>
    <mergeCell ref="D7:D8"/>
    <mergeCell ref="E7:E8"/>
    <mergeCell ref="F7:F8"/>
    <mergeCell ref="G7:G8"/>
    <mergeCell ref="H7:H8"/>
    <mergeCell ref="B8:C8"/>
    <mergeCell ref="A5:A6"/>
    <mergeCell ref="B5:C5"/>
    <mergeCell ref="D5:D6"/>
    <mergeCell ref="E5:E6"/>
    <mergeCell ref="F5:F6"/>
    <mergeCell ref="A11:A12"/>
    <mergeCell ref="B11:C11"/>
    <mergeCell ref="D11:D12"/>
    <mergeCell ref="E11:E12"/>
    <mergeCell ref="F11:F12"/>
    <mergeCell ref="E13:E14"/>
    <mergeCell ref="A15:A16"/>
    <mergeCell ref="H13:H14"/>
    <mergeCell ref="F13:F14"/>
    <mergeCell ref="G13:G14"/>
    <mergeCell ref="A13:A14"/>
    <mergeCell ref="G11:G12"/>
    <mergeCell ref="H11:H12"/>
    <mergeCell ref="B12:C12"/>
    <mergeCell ref="B13:C14"/>
    <mergeCell ref="B15:C16"/>
    <mergeCell ref="D15:D16"/>
    <mergeCell ref="E15:E16"/>
    <mergeCell ref="D13:D14"/>
    <mergeCell ref="H15:H16"/>
    <mergeCell ref="F15:F16"/>
    <mergeCell ref="G15:G16"/>
    <mergeCell ref="H17:H18"/>
    <mergeCell ref="E17:E18"/>
    <mergeCell ref="F17:F18"/>
    <mergeCell ref="G17:G18"/>
    <mergeCell ref="A19:A20"/>
    <mergeCell ref="B19:C20"/>
    <mergeCell ref="D19:D20"/>
    <mergeCell ref="E19:E20"/>
    <mergeCell ref="H19:H20"/>
    <mergeCell ref="A17:A18"/>
    <mergeCell ref="B17:C18"/>
    <mergeCell ref="D17:D18"/>
    <mergeCell ref="G21:G22"/>
    <mergeCell ref="F19:F20"/>
    <mergeCell ref="G19:G20"/>
    <mergeCell ref="A21:A22"/>
    <mergeCell ref="A25:A26"/>
    <mergeCell ref="B25:C25"/>
    <mergeCell ref="D25:D26"/>
    <mergeCell ref="F23:F24"/>
    <mergeCell ref="H21:H22"/>
    <mergeCell ref="B21:C22"/>
    <mergeCell ref="D21:D22"/>
    <mergeCell ref="A23:A24"/>
    <mergeCell ref="E21:E22"/>
    <mergeCell ref="F21:F22"/>
    <mergeCell ref="G23:G24"/>
    <mergeCell ref="H23:H24"/>
    <mergeCell ref="B24:C24"/>
    <mergeCell ref="B23:C23"/>
    <mergeCell ref="D23:D24"/>
    <mergeCell ref="E23:E24"/>
    <mergeCell ref="A31:A37"/>
    <mergeCell ref="E25:E26"/>
    <mergeCell ref="F25:F26"/>
    <mergeCell ref="G25:G26"/>
    <mergeCell ref="B26:C26"/>
    <mergeCell ref="A27:A28"/>
    <mergeCell ref="D32:H32"/>
    <mergeCell ref="D33:H33"/>
    <mergeCell ref="D36:H36"/>
    <mergeCell ref="D37:H37"/>
    <mergeCell ref="H25:H26"/>
    <mergeCell ref="H27:H28"/>
    <mergeCell ref="D34:H34"/>
    <mergeCell ref="D35:H35"/>
    <mergeCell ref="E27:E28"/>
    <mergeCell ref="F27:F28"/>
    <mergeCell ref="B31:B37"/>
    <mergeCell ref="D31:H31"/>
    <mergeCell ref="D27:D28"/>
    <mergeCell ref="B28:C28"/>
    <mergeCell ref="G27:G28"/>
    <mergeCell ref="B27:C27"/>
  </mergeCells>
  <phoneticPr fontId="30"/>
  <printOptions gridLinesSet="0"/>
  <pageMargins left="0.51181102362204722" right="0.15748031496062992" top="1.1811023622047245" bottom="0.47244094488188981" header="0.59055118110236227" footer="0.31496062992125984"/>
  <pageSetup paperSize="9" scale="94" orientation="landscape" horizontalDpi="36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K37"/>
  <sheetViews>
    <sheetView showZeros="0" view="pageBreakPreview" zoomScale="110" zoomScaleNormal="85" zoomScaleSheetLayoutView="110" zoomScalePageLayoutView="85" workbookViewId="0"/>
  </sheetViews>
  <sheetFormatPr defaultColWidth="9" defaultRowHeight="14.25"/>
  <cols>
    <col min="1" max="1" width="27.625" style="8" customWidth="1"/>
    <col min="2" max="2" width="29.625" style="8" customWidth="1"/>
    <col min="3" max="3" width="9.75" style="177" customWidth="1"/>
    <col min="4" max="4" width="5.625" style="12" customWidth="1"/>
    <col min="5" max="5" width="11.625" style="3" bestFit="1" customWidth="1"/>
    <col min="6" max="6" width="12.625" style="3" customWidth="1"/>
    <col min="7" max="7" width="9.125" style="61" customWidth="1"/>
    <col min="8" max="8" width="5.625" style="8" customWidth="1"/>
    <col min="9" max="9" width="10.125" style="3" customWidth="1"/>
    <col min="10" max="10" width="11.625" style="3" customWidth="1"/>
    <col min="11" max="11" width="20.625" style="12" customWidth="1"/>
    <col min="12" max="16384" width="9" style="8"/>
  </cols>
  <sheetData>
    <row r="1" spans="1:11" ht="24.6" customHeight="1">
      <c r="A1" s="9" t="s">
        <v>46</v>
      </c>
      <c r="B1" s="10"/>
      <c r="C1" s="29"/>
      <c r="D1" s="11"/>
      <c r="E1" s="2"/>
      <c r="F1" s="2"/>
      <c r="G1" s="10"/>
      <c r="H1" s="10"/>
      <c r="I1" s="2"/>
      <c r="J1" s="2"/>
      <c r="K1" s="11"/>
    </row>
    <row r="2" spans="1:11" s="6" customFormat="1" ht="24.6" customHeight="1">
      <c r="A2" s="98" t="s">
        <v>0</v>
      </c>
      <c r="B2" s="99" t="s">
        <v>1</v>
      </c>
      <c r="C2" s="103" t="s">
        <v>74</v>
      </c>
      <c r="D2" s="100"/>
      <c r="E2" s="101"/>
      <c r="F2" s="102"/>
      <c r="G2" s="103" t="s">
        <v>73</v>
      </c>
      <c r="H2" s="103"/>
      <c r="I2" s="101"/>
      <c r="J2" s="102"/>
      <c r="K2" s="104" t="s">
        <v>2</v>
      </c>
    </row>
    <row r="3" spans="1:11" s="6" customFormat="1" ht="24.6" customHeight="1">
      <c r="A3" s="105"/>
      <c r="B3" s="106"/>
      <c r="C3" s="184" t="s">
        <v>4</v>
      </c>
      <c r="D3" s="107" t="s">
        <v>5</v>
      </c>
      <c r="E3" s="108" t="s">
        <v>6</v>
      </c>
      <c r="F3" s="109" t="s">
        <v>3</v>
      </c>
      <c r="G3" s="110" t="s">
        <v>4</v>
      </c>
      <c r="H3" s="111" t="s">
        <v>5</v>
      </c>
      <c r="I3" s="108" t="s">
        <v>6</v>
      </c>
      <c r="J3" s="109" t="s">
        <v>3</v>
      </c>
      <c r="K3" s="112"/>
    </row>
    <row r="4" spans="1:11" s="6" customFormat="1" ht="24.6" customHeight="1">
      <c r="A4" s="97">
        <v>0</v>
      </c>
      <c r="B4" s="18"/>
      <c r="C4" s="30"/>
      <c r="D4" s="26"/>
      <c r="E4" s="13"/>
      <c r="F4" s="44"/>
      <c r="G4" s="15"/>
      <c r="H4" s="16"/>
      <c r="I4" s="13"/>
      <c r="J4" s="14"/>
      <c r="K4" s="125"/>
    </row>
    <row r="5" spans="1:11" s="6" customFormat="1" ht="24.6" customHeight="1">
      <c r="A5" s="85" t="s">
        <v>98</v>
      </c>
      <c r="B5" s="18"/>
      <c r="C5" s="229">
        <v>1</v>
      </c>
      <c r="D5" s="26" t="s">
        <v>7</v>
      </c>
      <c r="E5" s="173"/>
      <c r="F5" s="44"/>
      <c r="G5" s="30"/>
      <c r="H5" s="26"/>
      <c r="I5" s="27"/>
      <c r="J5" s="27"/>
      <c r="K5" s="152"/>
    </row>
    <row r="6" spans="1:11" s="6" customFormat="1" ht="24.6" customHeight="1">
      <c r="A6" s="85" t="s">
        <v>143</v>
      </c>
      <c r="B6" s="1"/>
      <c r="C6" s="229">
        <v>1</v>
      </c>
      <c r="D6" s="26" t="s">
        <v>7</v>
      </c>
      <c r="E6" s="27"/>
      <c r="F6" s="44"/>
      <c r="G6" s="30"/>
      <c r="H6" s="26"/>
      <c r="I6" s="27"/>
      <c r="J6" s="27"/>
      <c r="K6" s="152"/>
    </row>
    <row r="7" spans="1:11" s="6" customFormat="1" ht="24.6" customHeight="1">
      <c r="A7" s="153" t="s">
        <v>144</v>
      </c>
      <c r="B7" s="1"/>
      <c r="C7" s="229">
        <v>1</v>
      </c>
      <c r="D7" s="26" t="s">
        <v>7</v>
      </c>
      <c r="E7" s="27"/>
      <c r="F7" s="44"/>
      <c r="G7" s="30"/>
      <c r="H7" s="26"/>
      <c r="I7" s="27"/>
      <c r="J7" s="27"/>
      <c r="K7" s="152"/>
    </row>
    <row r="8" spans="1:11" s="6" customFormat="1" ht="24.6" customHeight="1">
      <c r="A8" s="153" t="s">
        <v>213</v>
      </c>
      <c r="B8" s="1"/>
      <c r="C8" s="229">
        <v>1</v>
      </c>
      <c r="D8" s="26" t="s">
        <v>177</v>
      </c>
      <c r="E8" s="27"/>
      <c r="F8" s="44"/>
      <c r="G8" s="30"/>
      <c r="H8" s="26"/>
      <c r="I8" s="27"/>
      <c r="J8" s="27"/>
      <c r="K8" s="152"/>
    </row>
    <row r="9" spans="1:11" s="6" customFormat="1" ht="24.6" customHeight="1">
      <c r="A9" s="85"/>
      <c r="B9" s="1"/>
      <c r="C9" s="30"/>
      <c r="D9" s="26"/>
      <c r="E9" s="4"/>
      <c r="F9" s="44"/>
      <c r="G9" s="30"/>
      <c r="H9" s="26"/>
      <c r="I9" s="4"/>
      <c r="J9" s="21"/>
      <c r="K9" s="152"/>
    </row>
    <row r="10" spans="1:11" s="7" customFormat="1" ht="24.6" customHeight="1">
      <c r="A10" s="153"/>
      <c r="B10" s="1"/>
      <c r="C10" s="30"/>
      <c r="D10" s="26"/>
      <c r="E10" s="4"/>
      <c r="F10" s="44"/>
      <c r="G10" s="30"/>
      <c r="H10" s="26"/>
      <c r="I10" s="4"/>
      <c r="J10" s="21"/>
      <c r="K10" s="152"/>
    </row>
    <row r="11" spans="1:11" s="6" customFormat="1" ht="24.6" customHeight="1">
      <c r="A11" s="153"/>
      <c r="B11" s="1"/>
      <c r="C11" s="30"/>
      <c r="D11" s="26"/>
      <c r="E11" s="4"/>
      <c r="F11" s="43"/>
      <c r="G11" s="30"/>
      <c r="H11" s="26"/>
      <c r="I11" s="4"/>
      <c r="J11" s="21"/>
      <c r="K11" s="152"/>
    </row>
    <row r="12" spans="1:11" s="6" customFormat="1" ht="24.6" customHeight="1">
      <c r="A12" s="153"/>
      <c r="B12" s="1"/>
      <c r="C12" s="30"/>
      <c r="D12" s="26"/>
      <c r="E12" s="4"/>
      <c r="F12" s="43"/>
      <c r="G12" s="30"/>
      <c r="H12" s="26"/>
      <c r="I12" s="4"/>
      <c r="J12" s="4"/>
      <c r="K12" s="152"/>
    </row>
    <row r="13" spans="1:11" s="6" customFormat="1" ht="24.6" customHeight="1">
      <c r="A13" s="153"/>
      <c r="B13" s="1"/>
      <c r="C13" s="30"/>
      <c r="D13" s="26"/>
      <c r="E13" s="4"/>
      <c r="F13" s="43"/>
      <c r="G13" s="55"/>
      <c r="H13" s="51"/>
      <c r="I13" s="52"/>
      <c r="J13" s="4"/>
      <c r="K13" s="152"/>
    </row>
    <row r="14" spans="1:11" s="6" customFormat="1" ht="24.6" customHeight="1">
      <c r="A14" s="153"/>
      <c r="B14" s="1"/>
      <c r="C14" s="30"/>
      <c r="D14" s="26"/>
      <c r="E14" s="4"/>
      <c r="F14" s="43"/>
      <c r="G14" s="55"/>
      <c r="H14" s="51"/>
      <c r="I14" s="52"/>
      <c r="J14" s="52"/>
      <c r="K14" s="152"/>
    </row>
    <row r="15" spans="1:11" s="6" customFormat="1" ht="24.6" customHeight="1">
      <c r="A15" s="153"/>
      <c r="B15" s="23"/>
      <c r="C15" s="30"/>
      <c r="D15" s="26"/>
      <c r="E15" s="4"/>
      <c r="F15" s="43"/>
      <c r="G15" s="55"/>
      <c r="H15" s="51"/>
      <c r="I15" s="52"/>
      <c r="J15" s="52"/>
      <c r="K15" s="152"/>
    </row>
    <row r="16" spans="1:11" s="6" customFormat="1" ht="24.6" customHeight="1">
      <c r="A16" s="153"/>
      <c r="B16" s="1"/>
      <c r="C16" s="30"/>
      <c r="D16" s="26"/>
      <c r="E16" s="4"/>
      <c r="F16" s="43"/>
      <c r="G16" s="55"/>
      <c r="H16" s="51"/>
      <c r="I16" s="52"/>
      <c r="J16" s="52"/>
      <c r="K16" s="152"/>
    </row>
    <row r="17" spans="1:11" s="6" customFormat="1" ht="24.6" customHeight="1">
      <c r="A17" s="153"/>
      <c r="B17" s="1"/>
      <c r="C17" s="30"/>
      <c r="D17" s="26"/>
      <c r="E17" s="4"/>
      <c r="F17" s="43"/>
      <c r="G17" s="55"/>
      <c r="H17" s="51"/>
      <c r="I17" s="52"/>
      <c r="J17" s="52"/>
      <c r="K17" s="152"/>
    </row>
    <row r="18" spans="1:11" s="6" customFormat="1" ht="24.6" customHeight="1">
      <c r="A18" s="153"/>
      <c r="B18" s="1"/>
      <c r="C18" s="30"/>
      <c r="D18" s="26"/>
      <c r="E18" s="4"/>
      <c r="F18" s="43"/>
      <c r="G18" s="55"/>
      <c r="H18" s="51"/>
      <c r="I18" s="52"/>
      <c r="J18" s="52"/>
      <c r="K18" s="152"/>
    </row>
    <row r="19" spans="1:11" s="6" customFormat="1" ht="24.6" customHeight="1">
      <c r="A19" s="153"/>
      <c r="B19" s="23"/>
      <c r="C19" s="24"/>
      <c r="D19" s="19"/>
      <c r="E19" s="22"/>
      <c r="F19" s="43"/>
      <c r="G19" s="56"/>
      <c r="H19" s="57"/>
      <c r="I19" s="58"/>
      <c r="J19" s="59"/>
      <c r="K19" s="152"/>
    </row>
    <row r="20" spans="1:11" s="6" customFormat="1" ht="24.6" customHeight="1">
      <c r="A20" s="153"/>
      <c r="B20" s="1"/>
      <c r="C20" s="30"/>
      <c r="D20" s="26"/>
      <c r="E20" s="4"/>
      <c r="F20" s="43"/>
      <c r="G20" s="56"/>
      <c r="H20" s="57"/>
      <c r="I20" s="58"/>
      <c r="J20" s="59"/>
      <c r="K20" s="152"/>
    </row>
    <row r="21" spans="1:11" s="6" customFormat="1" ht="24.6" customHeight="1">
      <c r="A21" s="153"/>
      <c r="B21" s="23"/>
      <c r="C21" s="24"/>
      <c r="D21" s="19"/>
      <c r="E21" s="22"/>
      <c r="F21" s="43"/>
      <c r="G21" s="56"/>
      <c r="H21" s="57"/>
      <c r="I21" s="58"/>
      <c r="J21" s="59"/>
      <c r="K21" s="152"/>
    </row>
    <row r="22" spans="1:11" s="6" customFormat="1" ht="24.6" customHeight="1">
      <c r="A22" s="154"/>
      <c r="B22" s="1"/>
      <c r="C22" s="28"/>
      <c r="D22" s="5"/>
      <c r="E22" s="17"/>
      <c r="F22" s="43"/>
      <c r="G22" s="53"/>
      <c r="H22" s="54"/>
      <c r="I22" s="52"/>
      <c r="J22" s="4"/>
      <c r="K22" s="152"/>
    </row>
    <row r="23" spans="1:11" s="6" customFormat="1" ht="24.6" customHeight="1">
      <c r="A23" s="153" t="s">
        <v>75</v>
      </c>
      <c r="B23" s="155"/>
      <c r="C23" s="156"/>
      <c r="D23" s="157"/>
      <c r="E23" s="158"/>
      <c r="F23" s="4"/>
      <c r="G23" s="159"/>
      <c r="H23" s="160"/>
      <c r="I23" s="161"/>
      <c r="J23" s="4"/>
      <c r="K23" s="152"/>
    </row>
    <row r="24" spans="1:11">
      <c r="D24" s="8"/>
      <c r="E24" s="8"/>
      <c r="F24" s="8"/>
      <c r="I24" s="8"/>
      <c r="J24" s="8"/>
      <c r="K24" s="8"/>
    </row>
    <row r="25" spans="1:11">
      <c r="D25" s="8"/>
      <c r="E25" s="8"/>
      <c r="F25" s="8"/>
      <c r="I25" s="8"/>
      <c r="J25" s="8"/>
      <c r="K25" s="8"/>
    </row>
    <row r="26" spans="1:11">
      <c r="D26" s="8"/>
      <c r="E26" s="8"/>
      <c r="F26" s="8"/>
      <c r="I26" s="8"/>
      <c r="J26" s="8"/>
      <c r="K26" s="8"/>
    </row>
    <row r="27" spans="1:11">
      <c r="D27" s="8"/>
      <c r="E27" s="8"/>
      <c r="F27" s="8"/>
      <c r="I27" s="8"/>
      <c r="J27" s="8"/>
      <c r="K27" s="8"/>
    </row>
    <row r="28" spans="1:11">
      <c r="D28" s="8"/>
      <c r="E28" s="8"/>
      <c r="F28" s="8"/>
      <c r="I28" s="8"/>
      <c r="J28" s="8"/>
      <c r="K28" s="8"/>
    </row>
    <row r="29" spans="1:11">
      <c r="D29" s="8"/>
      <c r="E29" s="8"/>
      <c r="F29" s="8"/>
      <c r="I29" s="8"/>
      <c r="J29" s="8"/>
      <c r="K29" s="8"/>
    </row>
    <row r="30" spans="1:11">
      <c r="D30" s="8"/>
      <c r="E30" s="8"/>
      <c r="F30" s="8"/>
      <c r="I30" s="8"/>
      <c r="J30" s="8"/>
      <c r="K30" s="8"/>
    </row>
    <row r="31" spans="1:11">
      <c r="D31" s="8"/>
      <c r="E31" s="8"/>
      <c r="F31" s="8"/>
      <c r="I31" s="8"/>
      <c r="J31" s="8"/>
      <c r="K31" s="8"/>
    </row>
    <row r="32" spans="1:11">
      <c r="D32" s="8"/>
      <c r="E32" s="8"/>
      <c r="F32" s="8"/>
      <c r="I32" s="8"/>
      <c r="J32" s="8"/>
      <c r="K32" s="8"/>
    </row>
    <row r="33" spans="4:11">
      <c r="D33" s="8"/>
      <c r="E33" s="8"/>
      <c r="F33" s="8"/>
      <c r="I33" s="8"/>
      <c r="J33" s="8"/>
      <c r="K33" s="8"/>
    </row>
    <row r="34" spans="4:11">
      <c r="D34" s="8"/>
      <c r="E34" s="8"/>
      <c r="F34" s="8"/>
      <c r="I34" s="8"/>
      <c r="J34" s="8"/>
      <c r="K34" s="8"/>
    </row>
    <row r="35" spans="4:11">
      <c r="D35" s="8"/>
      <c r="E35" s="8"/>
      <c r="F35" s="8"/>
      <c r="I35" s="8"/>
      <c r="J35" s="8"/>
      <c r="K35" s="8"/>
    </row>
    <row r="36" spans="4:11">
      <c r="D36" s="8"/>
      <c r="E36" s="8"/>
      <c r="F36" s="8"/>
      <c r="I36" s="8"/>
      <c r="J36" s="8"/>
      <c r="K36" s="8"/>
    </row>
    <row r="37" spans="4:11">
      <c r="D37" s="8"/>
      <c r="E37" s="8"/>
      <c r="F37" s="8"/>
      <c r="I37" s="8"/>
      <c r="J37" s="8"/>
      <c r="K37" s="8"/>
    </row>
  </sheetData>
  <phoneticPr fontId="10"/>
  <pageMargins left="0.59055118110236227" right="0" top="0.94488188976377963" bottom="0.86614173228346458" header="1.6929133858267718" footer="0.47244094488188981"/>
  <pageSetup paperSize="9" scale="88" firstPageNumber="2" orientation="landscape" useFirstPageNumber="1" r:id="rId1"/>
  <headerFooter alignWithMargins="0">
    <oddFooter xml:space="preserve">&amp;C&amp;P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96343-02F3-433F-A5B6-DCCFD90EC0D6}">
  <sheetPr>
    <tabColor theme="8"/>
  </sheetPr>
  <dimension ref="A1:M93"/>
  <sheetViews>
    <sheetView showZeros="0" view="pageBreakPreview" zoomScale="96" zoomScaleNormal="85" zoomScaleSheetLayoutView="96" zoomScalePageLayoutView="85" workbookViewId="0"/>
  </sheetViews>
  <sheetFormatPr defaultColWidth="9" defaultRowHeight="14.25"/>
  <cols>
    <col min="1" max="1" width="27.625" style="8" customWidth="1"/>
    <col min="2" max="2" width="29.625" style="8" customWidth="1"/>
    <col min="3" max="3" width="9.75" style="177" customWidth="1"/>
    <col min="4" max="4" width="5.625" style="12" customWidth="1"/>
    <col min="5" max="5" width="11.875" style="3" bestFit="1" customWidth="1"/>
    <col min="6" max="6" width="12.625" style="3" customWidth="1"/>
    <col min="7" max="7" width="9.125" style="61" customWidth="1"/>
    <col min="8" max="8" width="5.625" style="8" customWidth="1"/>
    <col min="9" max="9" width="10.125" style="3" customWidth="1"/>
    <col min="10" max="10" width="11.625" style="3" customWidth="1"/>
    <col min="11" max="11" width="20.625" style="12" customWidth="1"/>
    <col min="12" max="16384" width="9" style="8"/>
  </cols>
  <sheetData>
    <row r="1" spans="1:12" ht="24.6" customHeight="1">
      <c r="A1" s="9" t="s">
        <v>47</v>
      </c>
      <c r="B1" s="10"/>
      <c r="C1" s="174"/>
      <c r="D1" s="11"/>
      <c r="E1" s="2"/>
      <c r="F1" s="2"/>
      <c r="G1" s="10"/>
      <c r="H1" s="10"/>
      <c r="I1" s="2"/>
      <c r="J1" s="2"/>
      <c r="K1" s="11"/>
    </row>
    <row r="2" spans="1:12" s="6" customFormat="1" ht="24.6" customHeight="1">
      <c r="A2" s="98" t="s">
        <v>0</v>
      </c>
      <c r="B2" s="99" t="s">
        <v>1</v>
      </c>
      <c r="C2" s="103" t="s">
        <v>74</v>
      </c>
      <c r="D2" s="100"/>
      <c r="E2" s="101"/>
      <c r="F2" s="102"/>
      <c r="G2" s="103" t="s">
        <v>73</v>
      </c>
      <c r="H2" s="103"/>
      <c r="I2" s="101"/>
      <c r="J2" s="102"/>
      <c r="K2" s="104" t="s">
        <v>2</v>
      </c>
    </row>
    <row r="3" spans="1:12" s="6" customFormat="1" ht="24.6" customHeight="1">
      <c r="A3" s="105"/>
      <c r="B3" s="106"/>
      <c r="C3" s="175" t="s">
        <v>4</v>
      </c>
      <c r="D3" s="107" t="s">
        <v>5</v>
      </c>
      <c r="E3" s="108" t="s">
        <v>6</v>
      </c>
      <c r="F3" s="109" t="s">
        <v>3</v>
      </c>
      <c r="G3" s="110" t="s">
        <v>4</v>
      </c>
      <c r="H3" s="111" t="s">
        <v>5</v>
      </c>
      <c r="I3" s="108" t="s">
        <v>6</v>
      </c>
      <c r="J3" s="109" t="s">
        <v>3</v>
      </c>
      <c r="K3" s="112"/>
    </row>
    <row r="4" spans="1:12" s="6" customFormat="1" ht="24.6" customHeight="1">
      <c r="A4" s="85" t="s">
        <v>98</v>
      </c>
      <c r="B4" s="117"/>
      <c r="C4" s="166"/>
      <c r="D4" s="60"/>
      <c r="E4" s="49"/>
      <c r="F4" s="27"/>
      <c r="G4" s="50"/>
      <c r="H4" s="18"/>
      <c r="I4" s="49"/>
      <c r="J4" s="20"/>
      <c r="K4" s="201"/>
    </row>
    <row r="5" spans="1:12" s="6" customFormat="1" ht="24.6" customHeight="1">
      <c r="A5" s="232" t="s">
        <v>99</v>
      </c>
      <c r="B5" s="233" t="s">
        <v>206</v>
      </c>
      <c r="C5" s="234">
        <v>72</v>
      </c>
      <c r="D5" s="235" t="s">
        <v>82</v>
      </c>
      <c r="E5" s="236"/>
      <c r="F5" s="226"/>
      <c r="G5" s="237"/>
      <c r="H5" s="235"/>
      <c r="I5" s="238"/>
      <c r="J5" s="239"/>
      <c r="K5" s="240"/>
    </row>
    <row r="6" spans="1:12" s="6" customFormat="1" ht="24.6" customHeight="1">
      <c r="A6" s="232" t="s">
        <v>112</v>
      </c>
      <c r="B6" s="233" t="s">
        <v>207</v>
      </c>
      <c r="C6" s="234">
        <v>1</v>
      </c>
      <c r="D6" s="235" t="s">
        <v>83</v>
      </c>
      <c r="E6" s="236"/>
      <c r="F6" s="226"/>
      <c r="G6" s="234"/>
      <c r="H6" s="235"/>
      <c r="I6" s="236"/>
      <c r="J6" s="226"/>
      <c r="K6" s="240"/>
    </row>
    <row r="7" spans="1:12" s="6" customFormat="1" ht="24.6" customHeight="1">
      <c r="A7" s="232" t="s">
        <v>112</v>
      </c>
      <c r="B7" s="233" t="s">
        <v>208</v>
      </c>
      <c r="C7" s="234">
        <v>1</v>
      </c>
      <c r="D7" s="235" t="s">
        <v>110</v>
      </c>
      <c r="E7" s="236"/>
      <c r="F7" s="226"/>
      <c r="G7" s="234"/>
      <c r="H7" s="235"/>
      <c r="I7" s="236"/>
      <c r="J7" s="241"/>
      <c r="K7" s="240"/>
    </row>
    <row r="8" spans="1:12" s="6" customFormat="1" ht="24.6" customHeight="1">
      <c r="A8" s="232" t="s">
        <v>211</v>
      </c>
      <c r="B8" s="233" t="s">
        <v>209</v>
      </c>
      <c r="C8" s="234">
        <v>64</v>
      </c>
      <c r="D8" s="235" t="s">
        <v>212</v>
      </c>
      <c r="E8" s="236"/>
      <c r="F8" s="226"/>
      <c r="G8" s="234"/>
      <c r="H8" s="235"/>
      <c r="I8" s="236"/>
      <c r="J8" s="241"/>
      <c r="K8" s="240"/>
    </row>
    <row r="9" spans="1:12" s="7" customFormat="1" ht="24.6" customHeight="1">
      <c r="A9" s="232" t="s">
        <v>113</v>
      </c>
      <c r="B9" s="233" t="s">
        <v>114</v>
      </c>
      <c r="C9" s="237">
        <v>284</v>
      </c>
      <c r="D9" s="235" t="s">
        <v>76</v>
      </c>
      <c r="E9" s="236"/>
      <c r="F9" s="226"/>
      <c r="G9" s="242"/>
      <c r="H9" s="243"/>
      <c r="I9" s="244"/>
      <c r="J9" s="245"/>
      <c r="K9" s="246"/>
      <c r="L9" s="203"/>
    </row>
    <row r="10" spans="1:12" s="6" customFormat="1" ht="24.6" customHeight="1">
      <c r="A10" s="232" t="s">
        <v>115</v>
      </c>
      <c r="B10" s="233" t="s">
        <v>114</v>
      </c>
      <c r="C10" s="237">
        <v>123</v>
      </c>
      <c r="D10" s="235" t="s">
        <v>110</v>
      </c>
      <c r="E10" s="236"/>
      <c r="F10" s="226"/>
      <c r="G10" s="242"/>
      <c r="H10" s="243"/>
      <c r="I10" s="244"/>
      <c r="J10" s="245"/>
      <c r="K10" s="246"/>
      <c r="L10" s="203"/>
    </row>
    <row r="11" spans="1:12" s="6" customFormat="1" ht="24.6" customHeight="1">
      <c r="A11" s="247" t="s">
        <v>116</v>
      </c>
      <c r="B11" s="233" t="s">
        <v>117</v>
      </c>
      <c r="C11" s="234">
        <v>69.2</v>
      </c>
      <c r="D11" s="235" t="s">
        <v>110</v>
      </c>
      <c r="E11" s="236"/>
      <c r="F11" s="226"/>
      <c r="G11" s="242"/>
      <c r="H11" s="243"/>
      <c r="I11" s="244"/>
      <c r="J11" s="245"/>
      <c r="K11" s="246"/>
      <c r="L11" s="203"/>
    </row>
    <row r="12" spans="1:12" s="6" customFormat="1" ht="24.6" customHeight="1">
      <c r="A12" s="247" t="s">
        <v>116</v>
      </c>
      <c r="B12" s="233" t="s">
        <v>118</v>
      </c>
      <c r="C12" s="237">
        <v>123</v>
      </c>
      <c r="D12" s="235" t="s">
        <v>110</v>
      </c>
      <c r="E12" s="236"/>
      <c r="F12" s="226"/>
      <c r="G12" s="242"/>
      <c r="H12" s="243"/>
      <c r="I12" s="244"/>
      <c r="J12" s="245"/>
      <c r="K12" s="246"/>
      <c r="L12" s="203"/>
    </row>
    <row r="13" spans="1:12" s="6" customFormat="1" ht="24.6" customHeight="1">
      <c r="A13" s="232" t="s">
        <v>119</v>
      </c>
      <c r="B13" s="233" t="s">
        <v>120</v>
      </c>
      <c r="C13" s="234">
        <v>14</v>
      </c>
      <c r="D13" s="235" t="s">
        <v>82</v>
      </c>
      <c r="E13" s="248"/>
      <c r="F13" s="226"/>
      <c r="G13" s="242"/>
      <c r="H13" s="243"/>
      <c r="I13" s="244"/>
      <c r="J13" s="245"/>
      <c r="K13" s="246"/>
    </row>
    <row r="14" spans="1:12" s="6" customFormat="1" ht="24.6" customHeight="1">
      <c r="A14" s="232" t="s">
        <v>121</v>
      </c>
      <c r="B14" s="233" t="s">
        <v>130</v>
      </c>
      <c r="C14" s="234">
        <v>14</v>
      </c>
      <c r="D14" s="235" t="s">
        <v>110</v>
      </c>
      <c r="E14" s="248"/>
      <c r="F14" s="226"/>
      <c r="G14" s="242"/>
      <c r="H14" s="243"/>
      <c r="I14" s="244"/>
      <c r="J14" s="245"/>
      <c r="K14" s="249"/>
    </row>
    <row r="15" spans="1:12" s="6" customFormat="1" ht="24.6" customHeight="1">
      <c r="A15" s="232" t="s">
        <v>122</v>
      </c>
      <c r="B15" s="233" t="s">
        <v>203</v>
      </c>
      <c r="C15" s="234">
        <v>1</v>
      </c>
      <c r="D15" s="235" t="s">
        <v>7</v>
      </c>
      <c r="E15" s="236"/>
      <c r="F15" s="226"/>
      <c r="G15" s="250"/>
      <c r="H15" s="251"/>
      <c r="I15" s="252"/>
      <c r="J15" s="252"/>
      <c r="K15" s="253">
        <v>1</v>
      </c>
    </row>
    <row r="16" spans="1:12" s="6" customFormat="1" ht="24.6" customHeight="1">
      <c r="A16" s="232" t="s">
        <v>123</v>
      </c>
      <c r="B16" s="233"/>
      <c r="C16" s="234">
        <v>1</v>
      </c>
      <c r="D16" s="235" t="s">
        <v>110</v>
      </c>
      <c r="E16" s="230"/>
      <c r="F16" s="226"/>
      <c r="G16" s="242"/>
      <c r="H16" s="243"/>
      <c r="I16" s="244"/>
      <c r="J16" s="245"/>
      <c r="K16" s="253">
        <v>2</v>
      </c>
    </row>
    <row r="17" spans="1:13" s="6" customFormat="1" ht="24.6" customHeight="1">
      <c r="A17" s="232"/>
      <c r="B17" s="233"/>
      <c r="C17" s="234"/>
      <c r="D17" s="235"/>
      <c r="E17" s="230"/>
      <c r="F17" s="226"/>
      <c r="G17" s="242"/>
      <c r="H17" s="243"/>
      <c r="I17" s="244"/>
      <c r="J17" s="245"/>
      <c r="K17" s="253"/>
    </row>
    <row r="18" spans="1:13" s="6" customFormat="1" ht="24.6" customHeight="1">
      <c r="A18" s="254"/>
      <c r="B18" s="233"/>
      <c r="C18" s="234"/>
      <c r="D18" s="235"/>
      <c r="E18" s="248"/>
      <c r="F18" s="241"/>
      <c r="G18" s="242"/>
      <c r="H18" s="243"/>
      <c r="I18" s="244"/>
      <c r="J18" s="245"/>
      <c r="K18" s="255"/>
    </row>
    <row r="19" spans="1:13" s="6" customFormat="1" ht="24.6" customHeight="1">
      <c r="A19" s="254"/>
      <c r="B19" s="233"/>
      <c r="C19" s="234"/>
      <c r="D19" s="235"/>
      <c r="E19" s="248"/>
      <c r="F19" s="241"/>
      <c r="G19" s="242"/>
      <c r="H19" s="243"/>
      <c r="I19" s="244"/>
      <c r="J19" s="245"/>
      <c r="K19" s="255"/>
    </row>
    <row r="20" spans="1:13" s="6" customFormat="1" ht="24.6" customHeight="1">
      <c r="A20" s="256"/>
      <c r="B20" s="233"/>
      <c r="C20" s="234"/>
      <c r="D20" s="235"/>
      <c r="E20" s="248"/>
      <c r="F20" s="241"/>
      <c r="G20" s="242"/>
      <c r="H20" s="243"/>
      <c r="I20" s="244"/>
      <c r="J20" s="245"/>
      <c r="K20" s="255"/>
    </row>
    <row r="21" spans="1:13" s="6" customFormat="1" ht="24.6" customHeight="1">
      <c r="A21" s="256"/>
      <c r="B21" s="233"/>
      <c r="C21" s="234"/>
      <c r="D21" s="235"/>
      <c r="E21" s="236"/>
      <c r="F21" s="241"/>
      <c r="G21" s="250"/>
      <c r="H21" s="251"/>
      <c r="I21" s="252"/>
      <c r="J21" s="252"/>
      <c r="K21" s="255"/>
    </row>
    <row r="22" spans="1:13" s="6" customFormat="1" ht="24.6" customHeight="1">
      <c r="A22" s="256"/>
      <c r="B22" s="257"/>
      <c r="C22" s="258"/>
      <c r="D22" s="259"/>
      <c r="E22" s="230"/>
      <c r="F22" s="241"/>
      <c r="G22" s="250"/>
      <c r="H22" s="251"/>
      <c r="I22" s="252"/>
      <c r="J22" s="252"/>
      <c r="K22" s="255"/>
    </row>
    <row r="23" spans="1:13" s="6" customFormat="1" ht="24.6" customHeight="1">
      <c r="A23" s="256"/>
      <c r="B23" s="260"/>
      <c r="C23" s="261"/>
      <c r="D23" s="262"/>
      <c r="E23" s="252"/>
      <c r="F23" s="241"/>
      <c r="G23" s="250"/>
      <c r="H23" s="251"/>
      <c r="I23" s="252"/>
      <c r="J23" s="252"/>
      <c r="K23" s="255"/>
    </row>
    <row r="24" spans="1:13" s="6" customFormat="1" ht="24.6" customHeight="1">
      <c r="A24" s="263" t="s">
        <v>142</v>
      </c>
      <c r="B24" s="260"/>
      <c r="C24" s="264"/>
      <c r="D24" s="262"/>
      <c r="E24" s="252"/>
      <c r="F24" s="241"/>
      <c r="G24" s="250"/>
      <c r="H24" s="251"/>
      <c r="I24" s="252"/>
      <c r="J24" s="265"/>
      <c r="K24" s="266"/>
    </row>
    <row r="25" spans="1:13" ht="24.6" customHeight="1">
      <c r="A25" s="9" t="s">
        <v>47</v>
      </c>
      <c r="B25" s="10"/>
      <c r="C25" s="174"/>
      <c r="D25" s="11"/>
      <c r="E25" s="2"/>
      <c r="F25" s="2"/>
      <c r="G25" s="10"/>
      <c r="H25" s="10"/>
      <c r="I25" s="2"/>
      <c r="J25" s="2"/>
      <c r="K25" s="11"/>
      <c r="M25" s="6"/>
    </row>
    <row r="26" spans="1:13" s="6" customFormat="1" ht="24.6" customHeight="1">
      <c r="A26" s="98" t="s">
        <v>0</v>
      </c>
      <c r="B26" s="99" t="s">
        <v>1</v>
      </c>
      <c r="C26" s="103" t="s">
        <v>74</v>
      </c>
      <c r="D26" s="100"/>
      <c r="E26" s="101"/>
      <c r="F26" s="102"/>
      <c r="G26" s="103" t="s">
        <v>73</v>
      </c>
      <c r="H26" s="103"/>
      <c r="I26" s="101"/>
      <c r="J26" s="102"/>
      <c r="K26" s="104" t="s">
        <v>2</v>
      </c>
    </row>
    <row r="27" spans="1:13" s="6" customFormat="1" ht="24.6" customHeight="1">
      <c r="A27" s="105"/>
      <c r="B27" s="106"/>
      <c r="C27" s="175" t="s">
        <v>4</v>
      </c>
      <c r="D27" s="107" t="s">
        <v>5</v>
      </c>
      <c r="E27" s="108" t="s">
        <v>6</v>
      </c>
      <c r="F27" s="109" t="s">
        <v>3</v>
      </c>
      <c r="G27" s="110" t="s">
        <v>4</v>
      </c>
      <c r="H27" s="111" t="s">
        <v>5</v>
      </c>
      <c r="I27" s="108" t="s">
        <v>6</v>
      </c>
      <c r="J27" s="109" t="s">
        <v>3</v>
      </c>
      <c r="K27" s="112"/>
    </row>
    <row r="28" spans="1:13" s="6" customFormat="1" ht="24.6" customHeight="1">
      <c r="A28" s="85" t="s">
        <v>143</v>
      </c>
      <c r="B28" s="117"/>
      <c r="C28" s="166"/>
      <c r="D28" s="60"/>
      <c r="E28" s="49"/>
      <c r="F28" s="20"/>
      <c r="G28" s="50"/>
      <c r="H28" s="18"/>
      <c r="I28" s="49"/>
      <c r="J28" s="20"/>
      <c r="K28" s="60"/>
    </row>
    <row r="29" spans="1:13" s="6" customFormat="1" ht="24.6" customHeight="1">
      <c r="A29" s="169" t="s">
        <v>102</v>
      </c>
      <c r="B29" s="117" t="s">
        <v>103</v>
      </c>
      <c r="C29" s="176">
        <v>2</v>
      </c>
      <c r="D29" s="118" t="s">
        <v>111</v>
      </c>
      <c r="E29" s="236"/>
      <c r="F29" s="226"/>
      <c r="G29" s="179"/>
      <c r="H29" s="118"/>
      <c r="I29" s="91"/>
      <c r="J29" s="27"/>
      <c r="K29" s="202"/>
    </row>
    <row r="30" spans="1:13" s="6" customFormat="1" ht="24.6" customHeight="1">
      <c r="A30" s="169" t="s">
        <v>102</v>
      </c>
      <c r="B30" s="117" t="s">
        <v>153</v>
      </c>
      <c r="C30" s="176">
        <v>6</v>
      </c>
      <c r="D30" s="118" t="s">
        <v>110</v>
      </c>
      <c r="E30" s="236"/>
      <c r="F30" s="226"/>
      <c r="G30" s="179"/>
      <c r="H30" s="118"/>
      <c r="I30" s="27"/>
      <c r="J30" s="27"/>
      <c r="K30" s="202"/>
    </row>
    <row r="31" spans="1:13" s="6" customFormat="1" ht="24.6" customHeight="1">
      <c r="A31" s="169" t="s">
        <v>102</v>
      </c>
      <c r="B31" s="117" t="s">
        <v>154</v>
      </c>
      <c r="C31" s="176">
        <v>2</v>
      </c>
      <c r="D31" s="118" t="s">
        <v>110</v>
      </c>
      <c r="E31" s="236"/>
      <c r="F31" s="226"/>
      <c r="G31" s="179"/>
      <c r="H31" s="118"/>
      <c r="I31" s="27"/>
      <c r="J31" s="27"/>
      <c r="K31" s="202"/>
    </row>
    <row r="32" spans="1:13" s="6" customFormat="1" ht="24.6" customHeight="1">
      <c r="A32" s="169" t="s">
        <v>102</v>
      </c>
      <c r="B32" s="117" t="s">
        <v>106</v>
      </c>
      <c r="C32" s="176">
        <v>2</v>
      </c>
      <c r="D32" s="118" t="s">
        <v>110</v>
      </c>
      <c r="E32" s="236"/>
      <c r="F32" s="226"/>
      <c r="G32" s="50"/>
      <c r="H32" s="18"/>
      <c r="I32" s="49"/>
      <c r="J32" s="20"/>
      <c r="K32" s="202"/>
    </row>
    <row r="33" spans="1:13" s="6" customFormat="1" ht="24.6" customHeight="1">
      <c r="A33" s="169" t="s">
        <v>146</v>
      </c>
      <c r="B33" s="117" t="s">
        <v>147</v>
      </c>
      <c r="C33" s="176">
        <v>28</v>
      </c>
      <c r="D33" s="118" t="s">
        <v>82</v>
      </c>
      <c r="E33" s="241"/>
      <c r="F33" s="226"/>
      <c r="G33" s="50"/>
      <c r="H33" s="18"/>
      <c r="I33" s="49"/>
      <c r="J33" s="20"/>
      <c r="K33" s="204"/>
    </row>
    <row r="34" spans="1:13" s="7" customFormat="1" ht="24.6" customHeight="1">
      <c r="A34" s="169" t="s">
        <v>148</v>
      </c>
      <c r="B34" s="117" t="s">
        <v>149</v>
      </c>
      <c r="C34" s="176">
        <v>28</v>
      </c>
      <c r="D34" s="118" t="s">
        <v>110</v>
      </c>
      <c r="E34" s="241"/>
      <c r="F34" s="226"/>
      <c r="G34" s="50"/>
      <c r="H34" s="18"/>
      <c r="I34" s="49"/>
      <c r="J34" s="20"/>
      <c r="K34" s="204"/>
      <c r="L34" s="6"/>
      <c r="M34" s="6"/>
    </row>
    <row r="35" spans="1:13" s="6" customFormat="1" ht="24.6" customHeight="1">
      <c r="A35" s="169" t="s">
        <v>150</v>
      </c>
      <c r="B35" s="117" t="s">
        <v>151</v>
      </c>
      <c r="C35" s="176">
        <v>28</v>
      </c>
      <c r="D35" s="118" t="s">
        <v>110</v>
      </c>
      <c r="E35" s="241"/>
      <c r="F35" s="226"/>
      <c r="G35" s="50"/>
      <c r="H35" s="18"/>
      <c r="I35" s="49"/>
      <c r="J35" s="20"/>
      <c r="K35" s="202"/>
    </row>
    <row r="36" spans="1:13" s="6" customFormat="1" ht="24.6" customHeight="1">
      <c r="A36" s="169" t="s">
        <v>152</v>
      </c>
      <c r="B36" s="117"/>
      <c r="C36" s="176">
        <v>1</v>
      </c>
      <c r="D36" s="118" t="s">
        <v>7</v>
      </c>
      <c r="E36" s="248"/>
      <c r="F36" s="226"/>
      <c r="G36" s="50"/>
      <c r="H36" s="18"/>
      <c r="I36" s="49"/>
      <c r="J36" s="20"/>
      <c r="K36" s="209">
        <v>3</v>
      </c>
    </row>
    <row r="37" spans="1:13" s="6" customFormat="1" ht="24.6" customHeight="1">
      <c r="A37" s="169"/>
      <c r="B37" s="117"/>
      <c r="C37" s="176"/>
      <c r="D37" s="118"/>
      <c r="E37" s="248"/>
      <c r="F37" s="241"/>
      <c r="G37" s="50"/>
      <c r="H37" s="18"/>
      <c r="I37" s="49"/>
      <c r="J37" s="20"/>
      <c r="K37" s="115"/>
    </row>
    <row r="38" spans="1:13" s="6" customFormat="1" ht="24.6" customHeight="1">
      <c r="A38" s="169"/>
      <c r="B38" s="92"/>
      <c r="C38" s="164"/>
      <c r="D38" s="118"/>
      <c r="E38" s="248"/>
      <c r="F38" s="241"/>
      <c r="G38" s="50"/>
      <c r="H38" s="18"/>
      <c r="I38" s="49"/>
      <c r="J38" s="20"/>
      <c r="K38" s="90"/>
      <c r="L38" s="170"/>
      <c r="M38" s="171"/>
    </row>
    <row r="39" spans="1:13" s="6" customFormat="1" ht="24.6" customHeight="1">
      <c r="A39" s="169"/>
      <c r="B39" s="117"/>
      <c r="C39" s="176"/>
      <c r="D39" s="118"/>
      <c r="E39" s="236"/>
      <c r="F39" s="241"/>
      <c r="G39" s="50"/>
      <c r="H39" s="18"/>
      <c r="I39" s="49"/>
      <c r="J39" s="20"/>
      <c r="K39" s="90"/>
      <c r="L39" s="170"/>
      <c r="M39" s="171"/>
    </row>
    <row r="40" spans="1:13" s="6" customFormat="1" ht="24.6" customHeight="1">
      <c r="A40" s="169"/>
      <c r="B40" s="117"/>
      <c r="C40" s="176"/>
      <c r="D40" s="93"/>
      <c r="E40" s="230"/>
      <c r="F40" s="241"/>
      <c r="G40" s="46"/>
      <c r="H40" s="48"/>
      <c r="I40" s="47"/>
      <c r="J40" s="47"/>
      <c r="K40" s="87"/>
      <c r="L40" s="170"/>
      <c r="M40" s="171"/>
    </row>
    <row r="41" spans="1:13" s="6" customFormat="1" ht="24.6" customHeight="1">
      <c r="A41" s="169"/>
      <c r="B41" s="117"/>
      <c r="C41" s="179"/>
      <c r="D41" s="118"/>
      <c r="E41" s="248"/>
      <c r="F41" s="241"/>
      <c r="G41" s="50"/>
      <c r="H41" s="18"/>
      <c r="I41" s="49"/>
      <c r="J41" s="20"/>
      <c r="K41" s="115"/>
      <c r="L41" s="170"/>
      <c r="M41" s="171"/>
    </row>
    <row r="42" spans="1:13" s="6" customFormat="1" ht="24.6" customHeight="1">
      <c r="A42" s="169"/>
      <c r="B42" s="117"/>
      <c r="C42" s="179"/>
      <c r="D42" s="118"/>
      <c r="E42" s="248"/>
      <c r="F42" s="241"/>
      <c r="G42" s="50"/>
      <c r="H42" s="18"/>
      <c r="I42" s="49"/>
      <c r="J42" s="20"/>
      <c r="K42" s="115"/>
      <c r="L42" s="170"/>
      <c r="M42" s="171"/>
    </row>
    <row r="43" spans="1:13" s="6" customFormat="1" ht="24.6" customHeight="1">
      <c r="A43" s="169"/>
      <c r="B43" s="117"/>
      <c r="C43" s="176"/>
      <c r="D43" s="118"/>
      <c r="E43" s="248"/>
      <c r="F43" s="241">
        <v>0</v>
      </c>
      <c r="G43" s="50"/>
      <c r="H43" s="18"/>
      <c r="I43" s="49"/>
      <c r="J43" s="20"/>
      <c r="K43" s="90"/>
      <c r="L43" s="170"/>
      <c r="M43" s="124"/>
    </row>
    <row r="44" spans="1:13" s="6" customFormat="1" ht="24.6" customHeight="1">
      <c r="A44" s="169"/>
      <c r="B44" s="92"/>
      <c r="C44" s="164"/>
      <c r="D44" s="118"/>
      <c r="E44" s="236"/>
      <c r="F44" s="241">
        <v>0</v>
      </c>
      <c r="G44" s="50"/>
      <c r="H44" s="18"/>
      <c r="I44" s="49"/>
      <c r="J44" s="20"/>
      <c r="K44" s="90"/>
    </row>
    <row r="45" spans="1:13" s="6" customFormat="1" ht="24.6" customHeight="1">
      <c r="A45" s="169"/>
      <c r="B45" s="117"/>
      <c r="C45" s="176"/>
      <c r="D45" s="118"/>
      <c r="E45" s="230"/>
      <c r="F45" s="241">
        <v>0</v>
      </c>
      <c r="G45" s="46"/>
      <c r="H45" s="48"/>
      <c r="I45" s="47"/>
      <c r="J45" s="47"/>
      <c r="K45" s="87"/>
    </row>
    <row r="46" spans="1:13" s="6" customFormat="1" ht="24.6" customHeight="1">
      <c r="A46" s="169"/>
      <c r="B46" s="117"/>
      <c r="C46" s="176"/>
      <c r="D46" s="93"/>
      <c r="E46" s="252"/>
      <c r="F46" s="241">
        <v>0</v>
      </c>
      <c r="G46" s="46"/>
      <c r="H46" s="48"/>
      <c r="I46" s="47"/>
      <c r="J46" s="47"/>
      <c r="K46" s="87"/>
    </row>
    <row r="47" spans="1:13" s="6" customFormat="1" ht="24.6" customHeight="1">
      <c r="A47" s="113" t="s">
        <v>145</v>
      </c>
      <c r="B47" s="45"/>
      <c r="C47" s="165"/>
      <c r="D47" s="26"/>
      <c r="E47" s="252"/>
      <c r="F47" s="241"/>
      <c r="G47" s="46"/>
      <c r="H47" s="48"/>
      <c r="I47" s="47"/>
      <c r="J47" s="188">
        <v>0</v>
      </c>
      <c r="K47" s="87"/>
    </row>
    <row r="48" spans="1:13" ht="24.6" customHeight="1">
      <c r="A48" s="9" t="s">
        <v>47</v>
      </c>
      <c r="B48" s="10"/>
      <c r="C48" s="174"/>
      <c r="D48" s="11"/>
      <c r="E48" s="2"/>
      <c r="F48" s="2"/>
      <c r="G48" s="10"/>
      <c r="H48" s="10"/>
      <c r="I48" s="2"/>
      <c r="J48" s="2"/>
      <c r="K48" s="11"/>
      <c r="M48" s="6"/>
    </row>
    <row r="49" spans="1:11" s="6" customFormat="1" ht="24.6" customHeight="1">
      <c r="A49" s="98" t="s">
        <v>0</v>
      </c>
      <c r="B49" s="99" t="s">
        <v>1</v>
      </c>
      <c r="C49" s="103" t="s">
        <v>74</v>
      </c>
      <c r="D49" s="100"/>
      <c r="E49" s="101"/>
      <c r="F49" s="102"/>
      <c r="G49" s="103" t="s">
        <v>73</v>
      </c>
      <c r="H49" s="103"/>
      <c r="I49" s="101"/>
      <c r="J49" s="102"/>
      <c r="K49" s="104" t="s">
        <v>2</v>
      </c>
    </row>
    <row r="50" spans="1:11" s="6" customFormat="1" ht="24.6" customHeight="1">
      <c r="A50" s="105"/>
      <c r="B50" s="106"/>
      <c r="C50" s="175" t="s">
        <v>4</v>
      </c>
      <c r="D50" s="107" t="s">
        <v>5</v>
      </c>
      <c r="E50" s="108" t="s">
        <v>6</v>
      </c>
      <c r="F50" s="109" t="s">
        <v>3</v>
      </c>
      <c r="G50" s="110" t="s">
        <v>4</v>
      </c>
      <c r="H50" s="111" t="s">
        <v>5</v>
      </c>
      <c r="I50" s="108" t="s">
        <v>6</v>
      </c>
      <c r="J50" s="109" t="s">
        <v>3</v>
      </c>
      <c r="K50" s="112"/>
    </row>
    <row r="51" spans="1:11" s="6" customFormat="1" ht="24.6" customHeight="1">
      <c r="A51" s="153" t="s">
        <v>144</v>
      </c>
      <c r="B51" s="198"/>
      <c r="C51" s="179"/>
      <c r="D51" s="199"/>
      <c r="E51" s="49"/>
      <c r="F51" s="20"/>
      <c r="G51" s="62"/>
      <c r="H51" s="18"/>
      <c r="I51" s="49"/>
      <c r="J51" s="20"/>
      <c r="K51" s="115"/>
    </row>
    <row r="52" spans="1:11" s="6" customFormat="1" ht="24.6" customHeight="1">
      <c r="A52" s="85" t="s">
        <v>163</v>
      </c>
      <c r="B52" s="168" t="s">
        <v>164</v>
      </c>
      <c r="C52" s="178">
        <v>1</v>
      </c>
      <c r="D52" s="93" t="s">
        <v>155</v>
      </c>
      <c r="E52" s="27"/>
      <c r="F52" s="182"/>
      <c r="G52" s="178"/>
      <c r="H52" s="93"/>
      <c r="I52" s="27"/>
      <c r="J52" s="27"/>
      <c r="K52" s="203"/>
    </row>
    <row r="53" spans="1:11" s="6" customFormat="1" ht="24.6" customHeight="1">
      <c r="A53" s="169" t="s">
        <v>165</v>
      </c>
      <c r="B53" s="168" t="s">
        <v>204</v>
      </c>
      <c r="C53" s="178">
        <v>1</v>
      </c>
      <c r="D53" s="93" t="s">
        <v>131</v>
      </c>
      <c r="E53" s="27"/>
      <c r="F53" s="182"/>
      <c r="G53" s="180"/>
      <c r="H53" s="93"/>
      <c r="I53" s="27"/>
      <c r="J53" s="27"/>
      <c r="K53" s="203"/>
    </row>
    <row r="54" spans="1:11" s="6" customFormat="1" ht="24.6" customHeight="1">
      <c r="A54" s="169" t="s">
        <v>174</v>
      </c>
      <c r="B54" s="92" t="s">
        <v>175</v>
      </c>
      <c r="C54" s="178">
        <v>1</v>
      </c>
      <c r="D54" s="93" t="s">
        <v>131</v>
      </c>
      <c r="E54" s="27"/>
      <c r="F54" s="182"/>
      <c r="G54" s="179"/>
      <c r="H54" s="118"/>
      <c r="I54" s="27"/>
      <c r="J54" s="27"/>
      <c r="K54" s="203"/>
    </row>
    <row r="55" spans="1:11" s="6" customFormat="1" ht="24.6" customHeight="1">
      <c r="A55" s="169" t="s">
        <v>167</v>
      </c>
      <c r="B55" s="168" t="s">
        <v>168</v>
      </c>
      <c r="C55" s="178">
        <v>1</v>
      </c>
      <c r="D55" s="93" t="s">
        <v>156</v>
      </c>
      <c r="E55" s="241"/>
      <c r="F55" s="226"/>
      <c r="G55" s="180"/>
      <c r="H55" s="93"/>
      <c r="I55" s="27"/>
      <c r="J55" s="27"/>
      <c r="K55" s="202"/>
    </row>
    <row r="56" spans="1:11" s="6" customFormat="1" ht="24.6" customHeight="1">
      <c r="A56" s="169" t="s">
        <v>171</v>
      </c>
      <c r="B56" s="168"/>
      <c r="C56" s="178">
        <v>1</v>
      </c>
      <c r="D56" s="93" t="s">
        <v>7</v>
      </c>
      <c r="E56" s="241"/>
      <c r="F56" s="226"/>
      <c r="G56" s="180"/>
      <c r="H56" s="93"/>
      <c r="I56" s="27"/>
      <c r="J56" s="27"/>
      <c r="K56" s="209">
        <v>4</v>
      </c>
    </row>
    <row r="57" spans="1:11" s="6" customFormat="1" ht="24.6" customHeight="1">
      <c r="A57" s="169" t="s">
        <v>187</v>
      </c>
      <c r="B57" s="168"/>
      <c r="C57" s="178">
        <v>1</v>
      </c>
      <c r="D57" s="93" t="s">
        <v>131</v>
      </c>
      <c r="E57" s="241"/>
      <c r="F57" s="226"/>
      <c r="G57" s="180"/>
      <c r="H57" s="93"/>
      <c r="I57" s="27"/>
      <c r="J57" s="27"/>
      <c r="K57" s="209">
        <v>5</v>
      </c>
    </row>
    <row r="58" spans="1:11" s="6" customFormat="1" ht="24.6" customHeight="1">
      <c r="A58" s="227" t="s">
        <v>152</v>
      </c>
      <c r="B58" s="189"/>
      <c r="C58" s="178">
        <v>1</v>
      </c>
      <c r="D58" s="93" t="s">
        <v>131</v>
      </c>
      <c r="E58" s="241"/>
      <c r="F58" s="226"/>
      <c r="G58" s="180"/>
      <c r="H58" s="93"/>
      <c r="I58" s="27"/>
      <c r="J58" s="27"/>
      <c r="K58" s="209">
        <v>6</v>
      </c>
    </row>
    <row r="59" spans="1:11" s="6" customFormat="1" ht="24.6" customHeight="1">
      <c r="A59" s="169" t="s">
        <v>172</v>
      </c>
      <c r="B59" s="92"/>
      <c r="C59" s="178">
        <v>1</v>
      </c>
      <c r="D59" s="93" t="s">
        <v>131</v>
      </c>
      <c r="E59" s="241"/>
      <c r="F59" s="226"/>
      <c r="G59" s="179"/>
      <c r="H59" s="118"/>
      <c r="I59" s="27"/>
      <c r="J59" s="27"/>
      <c r="K59" s="209">
        <v>7</v>
      </c>
    </row>
    <row r="60" spans="1:11" s="6" customFormat="1" ht="24.6" customHeight="1">
      <c r="A60" s="169" t="s">
        <v>188</v>
      </c>
      <c r="B60" s="92"/>
      <c r="C60" s="178">
        <v>1</v>
      </c>
      <c r="D60" s="93" t="s">
        <v>131</v>
      </c>
      <c r="E60" s="241"/>
      <c r="F60" s="226"/>
      <c r="G60" s="179"/>
      <c r="H60" s="118"/>
      <c r="I60" s="27"/>
      <c r="J60" s="27"/>
      <c r="K60" s="209">
        <v>8</v>
      </c>
    </row>
    <row r="61" spans="1:11" s="6" customFormat="1" ht="24.6" customHeight="1">
      <c r="A61" s="169"/>
      <c r="B61" s="92"/>
      <c r="C61" s="179"/>
      <c r="D61" s="118"/>
      <c r="E61" s="241"/>
      <c r="F61" s="241"/>
      <c r="G61" s="46"/>
      <c r="H61" s="48"/>
      <c r="I61" s="47"/>
      <c r="J61" s="47"/>
      <c r="K61" s="87"/>
    </row>
    <row r="62" spans="1:11" s="6" customFormat="1" ht="24.6" customHeight="1">
      <c r="A62" s="169"/>
      <c r="B62" s="92"/>
      <c r="C62" s="179"/>
      <c r="D62" s="118"/>
      <c r="E62" s="241"/>
      <c r="F62" s="241"/>
      <c r="G62" s="46"/>
      <c r="H62" s="48"/>
      <c r="I62" s="47"/>
      <c r="J62" s="47"/>
      <c r="K62" s="87"/>
    </row>
    <row r="63" spans="1:11" s="6" customFormat="1" ht="24.6" customHeight="1">
      <c r="A63" s="169"/>
      <c r="B63" s="92"/>
      <c r="C63" s="179"/>
      <c r="D63" s="93"/>
      <c r="E63" s="241"/>
      <c r="F63" s="241"/>
      <c r="G63" s="46"/>
      <c r="H63" s="48"/>
      <c r="I63" s="47"/>
      <c r="J63" s="47"/>
      <c r="K63" s="87"/>
    </row>
    <row r="64" spans="1:11" s="6" customFormat="1" ht="24.6" customHeight="1">
      <c r="A64" s="119"/>
      <c r="B64" s="92"/>
      <c r="C64" s="164"/>
      <c r="D64" s="93"/>
      <c r="E64" s="241"/>
      <c r="F64" s="241"/>
      <c r="G64" s="62"/>
      <c r="H64" s="18"/>
      <c r="I64" s="49"/>
      <c r="J64" s="20"/>
      <c r="K64" s="87"/>
    </row>
    <row r="65" spans="1:13" s="6" customFormat="1" ht="24.6" customHeight="1">
      <c r="A65" s="116"/>
      <c r="B65" s="45"/>
      <c r="C65" s="167"/>
      <c r="D65" s="93"/>
      <c r="E65" s="252"/>
      <c r="F65" s="241"/>
      <c r="G65" s="62"/>
      <c r="H65" s="18"/>
      <c r="I65" s="49"/>
      <c r="J65" s="20"/>
      <c r="K65" s="87"/>
    </row>
    <row r="66" spans="1:13" s="6" customFormat="1" ht="24.6" customHeight="1">
      <c r="A66" s="114"/>
      <c r="B66" s="45"/>
      <c r="C66" s="167"/>
      <c r="D66" s="26"/>
      <c r="E66" s="252"/>
      <c r="F66" s="241"/>
      <c r="G66" s="62"/>
      <c r="H66" s="18"/>
      <c r="I66" s="49"/>
      <c r="J66" s="20"/>
      <c r="K66" s="87"/>
    </row>
    <row r="67" spans="1:13" s="6" customFormat="1" ht="24.6" customHeight="1">
      <c r="A67" s="114"/>
      <c r="B67" s="45"/>
      <c r="C67" s="167"/>
      <c r="D67" s="26"/>
      <c r="E67" s="252"/>
      <c r="F67" s="241"/>
      <c r="G67" s="62"/>
      <c r="H67" s="18"/>
      <c r="I67" s="49"/>
      <c r="J67" s="20"/>
      <c r="K67" s="87"/>
    </row>
    <row r="68" spans="1:13" s="6" customFormat="1" ht="24.6" customHeight="1">
      <c r="A68" s="114"/>
      <c r="B68" s="45"/>
      <c r="C68" s="167"/>
      <c r="D68" s="26"/>
      <c r="E68" s="252"/>
      <c r="F68" s="241"/>
      <c r="G68" s="62"/>
      <c r="H68" s="18"/>
      <c r="I68" s="49"/>
      <c r="J68" s="20"/>
      <c r="K68" s="87"/>
    </row>
    <row r="69" spans="1:13" s="6" customFormat="1" ht="24.6" customHeight="1">
      <c r="A69" s="86"/>
      <c r="B69" s="92"/>
      <c r="C69" s="164"/>
      <c r="D69" s="94"/>
      <c r="E69" s="230"/>
      <c r="F69" s="241"/>
      <c r="G69" s="63"/>
      <c r="H69" s="48"/>
      <c r="I69" s="47"/>
      <c r="J69" s="27"/>
      <c r="K69" s="87"/>
    </row>
    <row r="70" spans="1:13" s="6" customFormat="1" ht="24.6" customHeight="1">
      <c r="A70" s="113" t="s">
        <v>157</v>
      </c>
      <c r="B70" s="45"/>
      <c r="C70" s="165"/>
      <c r="D70" s="26"/>
      <c r="E70" s="252"/>
      <c r="F70" s="241"/>
      <c r="G70" s="62"/>
      <c r="H70" s="18"/>
      <c r="I70" s="49"/>
      <c r="J70" s="185"/>
      <c r="K70" s="60"/>
    </row>
    <row r="71" spans="1:13" ht="24.6" customHeight="1">
      <c r="A71" s="9" t="s">
        <v>47</v>
      </c>
      <c r="B71" s="10"/>
      <c r="C71" s="174"/>
      <c r="D71" s="11"/>
      <c r="E71" s="2"/>
      <c r="F71" s="2"/>
      <c r="G71" s="10"/>
      <c r="H71" s="10"/>
      <c r="I71" s="2"/>
      <c r="J71" s="2"/>
      <c r="K71" s="11"/>
      <c r="M71" s="6"/>
    </row>
    <row r="72" spans="1:13" s="6" customFormat="1" ht="24.6" customHeight="1">
      <c r="A72" s="98" t="s">
        <v>0</v>
      </c>
      <c r="B72" s="99" t="s">
        <v>1</v>
      </c>
      <c r="C72" s="103" t="s">
        <v>74</v>
      </c>
      <c r="D72" s="100"/>
      <c r="E72" s="101"/>
      <c r="F72" s="102"/>
      <c r="G72" s="103" t="s">
        <v>73</v>
      </c>
      <c r="H72" s="103"/>
      <c r="I72" s="101"/>
      <c r="J72" s="102"/>
      <c r="K72" s="104" t="s">
        <v>2</v>
      </c>
    </row>
    <row r="73" spans="1:13" s="6" customFormat="1" ht="24.6" customHeight="1">
      <c r="A73" s="105"/>
      <c r="B73" s="106"/>
      <c r="C73" s="175" t="s">
        <v>4</v>
      </c>
      <c r="D73" s="107" t="s">
        <v>5</v>
      </c>
      <c r="E73" s="108" t="s">
        <v>6</v>
      </c>
      <c r="F73" s="109" t="s">
        <v>3</v>
      </c>
      <c r="G73" s="110" t="s">
        <v>4</v>
      </c>
      <c r="H73" s="111" t="s">
        <v>5</v>
      </c>
      <c r="I73" s="108" t="s">
        <v>6</v>
      </c>
      <c r="J73" s="109" t="s">
        <v>3</v>
      </c>
      <c r="K73" s="112"/>
    </row>
    <row r="74" spans="1:13" s="6" customFormat="1" ht="24.6" customHeight="1">
      <c r="A74" s="153" t="s">
        <v>214</v>
      </c>
      <c r="B74" s="31"/>
      <c r="C74" s="166"/>
      <c r="D74" s="60"/>
      <c r="E74" s="49"/>
      <c r="F74" s="20"/>
      <c r="G74" s="62"/>
      <c r="H74" s="18"/>
      <c r="I74" s="49"/>
      <c r="J74" s="20"/>
      <c r="K74" s="87"/>
    </row>
    <row r="75" spans="1:13" s="6" customFormat="1" ht="24.6" customHeight="1">
      <c r="A75" s="168" t="s">
        <v>189</v>
      </c>
      <c r="B75" s="92"/>
      <c r="C75" s="164">
        <v>1</v>
      </c>
      <c r="D75" s="93" t="s">
        <v>7</v>
      </c>
      <c r="E75" s="27"/>
      <c r="F75" s="182"/>
      <c r="G75" s="181"/>
      <c r="H75" s="93"/>
      <c r="I75" s="27"/>
      <c r="J75" s="27"/>
      <c r="K75" s="209">
        <v>9</v>
      </c>
    </row>
    <row r="76" spans="1:13" s="6" customFormat="1" ht="24.6" customHeight="1">
      <c r="A76" s="168" t="s">
        <v>184</v>
      </c>
      <c r="B76" s="92"/>
      <c r="C76" s="164">
        <v>1</v>
      </c>
      <c r="D76" s="93" t="s">
        <v>110</v>
      </c>
      <c r="E76" s="27"/>
      <c r="F76" s="182"/>
      <c r="G76" s="181"/>
      <c r="H76" s="93"/>
      <c r="I76" s="27"/>
      <c r="J76" s="27"/>
      <c r="K76" s="209">
        <v>10</v>
      </c>
    </row>
    <row r="77" spans="1:13" s="6" customFormat="1" ht="24.6" customHeight="1">
      <c r="A77" s="169" t="s">
        <v>185</v>
      </c>
      <c r="B77" s="117"/>
      <c r="C77" s="164">
        <v>1</v>
      </c>
      <c r="D77" s="93" t="s">
        <v>110</v>
      </c>
      <c r="E77" s="27"/>
      <c r="F77" s="182"/>
      <c r="G77" s="181"/>
      <c r="H77" s="93"/>
      <c r="I77" s="27"/>
      <c r="J77" s="27"/>
      <c r="K77" s="209">
        <v>11</v>
      </c>
    </row>
    <row r="78" spans="1:13" s="6" customFormat="1" ht="24.6" customHeight="1">
      <c r="A78" s="168"/>
      <c r="B78" s="92"/>
      <c r="C78" s="181"/>
      <c r="D78" s="93"/>
      <c r="E78" s="27"/>
      <c r="F78" s="27"/>
      <c r="G78" s="46"/>
      <c r="H78" s="48"/>
      <c r="I78" s="47"/>
      <c r="J78" s="47"/>
      <c r="K78" s="115"/>
    </row>
    <row r="79" spans="1:13" s="6" customFormat="1" ht="24.6" customHeight="1">
      <c r="A79" s="168"/>
      <c r="B79" s="92"/>
      <c r="C79" s="181"/>
      <c r="D79" s="93"/>
      <c r="E79" s="27"/>
      <c r="F79" s="27"/>
      <c r="G79" s="46"/>
      <c r="H79" s="48"/>
      <c r="I79" s="47"/>
      <c r="J79" s="47"/>
      <c r="K79" s="115"/>
    </row>
    <row r="80" spans="1:13" s="7" customFormat="1" ht="24.6" customHeight="1">
      <c r="A80" s="168"/>
      <c r="B80" s="92"/>
      <c r="C80" s="181"/>
      <c r="D80" s="93"/>
      <c r="E80" s="27"/>
      <c r="F80" s="27"/>
      <c r="G80" s="46"/>
      <c r="H80" s="48"/>
      <c r="I80" s="47"/>
      <c r="J80" s="47"/>
      <c r="K80" s="115"/>
      <c r="L80" s="6"/>
      <c r="M80" s="6"/>
    </row>
    <row r="81" spans="1:13" s="6" customFormat="1" ht="24.6" customHeight="1">
      <c r="A81" s="168"/>
      <c r="B81" s="92"/>
      <c r="C81" s="181"/>
      <c r="D81" s="93"/>
      <c r="E81" s="27"/>
      <c r="F81" s="27"/>
      <c r="G81" s="46"/>
      <c r="H81" s="48"/>
      <c r="I81" s="47"/>
      <c r="J81" s="47"/>
      <c r="K81" s="115"/>
    </row>
    <row r="82" spans="1:13" s="6" customFormat="1" ht="24.6" customHeight="1">
      <c r="A82" s="169"/>
      <c r="B82" s="92"/>
      <c r="C82" s="181"/>
      <c r="D82" s="93"/>
      <c r="E82" s="27"/>
      <c r="F82" s="27"/>
      <c r="G82" s="46"/>
      <c r="H82" s="48"/>
      <c r="I82" s="47"/>
      <c r="J82" s="47"/>
      <c r="K82" s="115"/>
    </row>
    <row r="83" spans="1:13" s="6" customFormat="1" ht="24.6" customHeight="1">
      <c r="A83" s="169"/>
      <c r="B83" s="92"/>
      <c r="C83" s="164"/>
      <c r="D83" s="93"/>
      <c r="E83" s="27"/>
      <c r="F83" s="27"/>
      <c r="G83" s="181"/>
      <c r="H83" s="93"/>
      <c r="I83" s="27"/>
      <c r="J83" s="27"/>
      <c r="K83" s="115"/>
    </row>
    <row r="84" spans="1:13" s="6" customFormat="1" ht="24.6" customHeight="1">
      <c r="A84" s="169"/>
      <c r="B84" s="92"/>
      <c r="C84" s="164"/>
      <c r="D84" s="93"/>
      <c r="E84" s="27"/>
      <c r="F84" s="27"/>
      <c r="G84" s="181"/>
      <c r="H84" s="93"/>
      <c r="I84" s="27"/>
      <c r="J84" s="27"/>
      <c r="K84" s="115"/>
      <c r="L84" s="170"/>
      <c r="M84" s="171"/>
    </row>
    <row r="85" spans="1:13" s="6" customFormat="1" ht="24.6" customHeight="1">
      <c r="A85" s="169"/>
      <c r="B85" s="92"/>
      <c r="C85" s="164"/>
      <c r="D85" s="93"/>
      <c r="E85" s="27"/>
      <c r="F85" s="27"/>
      <c r="G85" s="181"/>
      <c r="H85" s="93"/>
      <c r="I85" s="27"/>
      <c r="J85" s="27"/>
      <c r="K85" s="115"/>
      <c r="L85" s="170"/>
      <c r="M85" s="171"/>
    </row>
    <row r="86" spans="1:13" s="6" customFormat="1" ht="24.6" customHeight="1">
      <c r="A86" s="169"/>
      <c r="B86" s="92"/>
      <c r="C86" s="164"/>
      <c r="D86" s="93"/>
      <c r="E86" s="27"/>
      <c r="F86" s="27"/>
      <c r="G86" s="181"/>
      <c r="H86" s="93"/>
      <c r="I86" s="27"/>
      <c r="J86" s="27"/>
      <c r="K86" s="115"/>
      <c r="L86" s="170"/>
      <c r="M86" s="171"/>
    </row>
    <row r="87" spans="1:13" s="6" customFormat="1" ht="24.6" customHeight="1">
      <c r="A87" s="169"/>
      <c r="B87" s="92"/>
      <c r="C87" s="181"/>
      <c r="D87" s="93"/>
      <c r="E87" s="27"/>
      <c r="F87" s="27"/>
      <c r="G87" s="46"/>
      <c r="H87" s="48"/>
      <c r="I87" s="47"/>
      <c r="J87" s="47"/>
      <c r="K87" s="87"/>
      <c r="L87" s="170"/>
      <c r="M87" s="171"/>
    </row>
    <row r="88" spans="1:13" s="6" customFormat="1" ht="24.6" customHeight="1">
      <c r="A88" s="169"/>
      <c r="B88" s="92"/>
      <c r="C88" s="181"/>
      <c r="D88" s="93"/>
      <c r="E88" s="27"/>
      <c r="F88" s="27"/>
      <c r="G88" s="46"/>
      <c r="H88" s="48"/>
      <c r="I88" s="47"/>
      <c r="J88" s="47"/>
      <c r="K88" s="87"/>
      <c r="L88" s="170"/>
      <c r="M88" s="171"/>
    </row>
    <row r="89" spans="1:13" s="6" customFormat="1" ht="24.6" customHeight="1">
      <c r="A89" s="168"/>
      <c r="B89" s="92"/>
      <c r="C89" s="164"/>
      <c r="D89" s="93"/>
      <c r="E89" s="27"/>
      <c r="F89" s="27"/>
      <c r="G89" s="62"/>
      <c r="H89" s="18"/>
      <c r="I89" s="49"/>
      <c r="J89" s="20"/>
      <c r="K89" s="87"/>
      <c r="L89" s="170"/>
      <c r="M89" s="124"/>
    </row>
    <row r="90" spans="1:13" s="6" customFormat="1" ht="24.6" customHeight="1">
      <c r="A90" s="86"/>
      <c r="B90" s="45"/>
      <c r="C90" s="167"/>
      <c r="D90" s="26"/>
      <c r="E90" s="47"/>
      <c r="F90" s="27"/>
      <c r="G90" s="62"/>
      <c r="H90" s="18"/>
      <c r="I90" s="49"/>
      <c r="J90" s="20"/>
      <c r="K90" s="60"/>
    </row>
    <row r="91" spans="1:13" s="6" customFormat="1" ht="24.6" customHeight="1">
      <c r="A91" s="86"/>
      <c r="B91" s="172"/>
      <c r="C91" s="181"/>
      <c r="D91" s="93"/>
      <c r="E91" s="47"/>
      <c r="F91" s="27"/>
      <c r="G91" s="63"/>
      <c r="H91" s="48"/>
      <c r="I91" s="47"/>
      <c r="J91" s="27"/>
      <c r="K91" s="87"/>
    </row>
    <row r="92" spans="1:13" s="6" customFormat="1" ht="24.6" customHeight="1">
      <c r="A92" s="86"/>
      <c r="B92" s="92"/>
      <c r="C92" s="181"/>
      <c r="D92" s="93"/>
      <c r="E92" s="95"/>
      <c r="F92" s="27"/>
      <c r="G92" s="62"/>
      <c r="H92" s="18"/>
      <c r="I92" s="49"/>
      <c r="J92" s="20"/>
      <c r="K92" s="60"/>
    </row>
    <row r="93" spans="1:13" s="6" customFormat="1" ht="24.6" customHeight="1">
      <c r="A93" s="113" t="s">
        <v>186</v>
      </c>
      <c r="B93" s="45"/>
      <c r="C93" s="200"/>
      <c r="D93" s="26"/>
      <c r="E93" s="47"/>
      <c r="F93" s="187"/>
      <c r="G93" s="62"/>
      <c r="H93" s="18"/>
      <c r="I93" s="49"/>
      <c r="J93" s="185"/>
      <c r="K93" s="60"/>
    </row>
  </sheetData>
  <phoneticPr fontId="10"/>
  <pageMargins left="0.59055118110236227" right="0" top="0.94488188976377963" bottom="0.86614173228346458" header="1.6929133858267718" footer="0.47244094488188981"/>
  <pageSetup paperSize="9" scale="84" firstPageNumber="3" orientation="landscape" useFirstPageNumber="1" r:id="rId1"/>
  <headerFooter alignWithMargins="0">
    <oddFooter xml:space="preserve">&amp;C&amp;P </oddFooter>
  </headerFooter>
  <rowBreaks count="3" manualBreakCount="3">
    <brk id="24" max="10" man="1"/>
    <brk id="47" max="10" man="1"/>
    <brk id="7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M124"/>
  <sheetViews>
    <sheetView showZeros="0" view="pageBreakPreview" zoomScale="110" zoomScaleNormal="85" zoomScaleSheetLayoutView="110" zoomScalePageLayoutView="85" workbookViewId="0"/>
  </sheetViews>
  <sheetFormatPr defaultColWidth="9" defaultRowHeight="14.25"/>
  <cols>
    <col min="1" max="1" width="27.625" style="8" customWidth="1"/>
    <col min="2" max="2" width="29.625" style="8" customWidth="1"/>
    <col min="3" max="3" width="9.75" style="177" customWidth="1"/>
    <col min="4" max="4" width="5.625" style="12" customWidth="1"/>
    <col min="5" max="5" width="10.625" style="3" customWidth="1"/>
    <col min="6" max="6" width="12.625" style="3" customWidth="1"/>
    <col min="7" max="7" width="9.125" style="61" customWidth="1"/>
    <col min="8" max="8" width="5.625" style="8" customWidth="1"/>
    <col min="9" max="9" width="10.125" style="3" customWidth="1"/>
    <col min="10" max="10" width="11.625" style="3" customWidth="1"/>
    <col min="11" max="11" width="20.625" style="12" customWidth="1"/>
    <col min="12" max="16384" width="9" style="8"/>
  </cols>
  <sheetData>
    <row r="1" spans="1:11" ht="24.6" customHeight="1">
      <c r="A1" s="9" t="s">
        <v>79</v>
      </c>
      <c r="B1" s="10"/>
      <c r="C1" s="174"/>
      <c r="D1" s="11"/>
      <c r="E1" s="2"/>
      <c r="F1" s="2"/>
      <c r="G1" s="10"/>
      <c r="H1" s="10"/>
      <c r="I1" s="2"/>
      <c r="J1" s="2"/>
      <c r="K1" s="11"/>
    </row>
    <row r="2" spans="1:11" s="6" customFormat="1" ht="24.6" customHeight="1">
      <c r="A2" s="98" t="s">
        <v>0</v>
      </c>
      <c r="B2" s="99" t="s">
        <v>1</v>
      </c>
      <c r="C2" s="103" t="s">
        <v>74</v>
      </c>
      <c r="D2" s="100"/>
      <c r="E2" s="101"/>
      <c r="F2" s="102"/>
      <c r="G2" s="103" t="s">
        <v>73</v>
      </c>
      <c r="H2" s="103"/>
      <c r="I2" s="101"/>
      <c r="J2" s="102"/>
      <c r="K2" s="104" t="s">
        <v>2</v>
      </c>
    </row>
    <row r="3" spans="1:11" s="6" customFormat="1" ht="24.6" customHeight="1">
      <c r="A3" s="105"/>
      <c r="B3" s="106"/>
      <c r="C3" s="175" t="s">
        <v>4</v>
      </c>
      <c r="D3" s="107" t="s">
        <v>5</v>
      </c>
      <c r="E3" s="108" t="s">
        <v>6</v>
      </c>
      <c r="F3" s="109" t="s">
        <v>3</v>
      </c>
      <c r="G3" s="110" t="s">
        <v>4</v>
      </c>
      <c r="H3" s="111" t="s">
        <v>5</v>
      </c>
      <c r="I3" s="108" t="s">
        <v>6</v>
      </c>
      <c r="J3" s="109" t="s">
        <v>3</v>
      </c>
      <c r="K3" s="112"/>
    </row>
    <row r="4" spans="1:11" s="6" customFormat="1" ht="24.6" customHeight="1">
      <c r="A4" s="85" t="s">
        <v>98</v>
      </c>
      <c r="B4" s="267"/>
      <c r="C4" s="166"/>
      <c r="D4" s="60"/>
      <c r="E4" s="49"/>
      <c r="F4" s="20"/>
      <c r="G4" s="50"/>
      <c r="H4" s="18"/>
      <c r="I4" s="49"/>
      <c r="J4" s="20"/>
      <c r="K4" s="60"/>
    </row>
    <row r="5" spans="1:11" s="6" customFormat="1" ht="24.6" customHeight="1">
      <c r="A5" s="85" t="s">
        <v>107</v>
      </c>
      <c r="B5" s="267"/>
      <c r="C5" s="268"/>
      <c r="D5" s="269"/>
      <c r="E5" s="270"/>
      <c r="F5" s="182">
        <v>0</v>
      </c>
      <c r="G5" s="271"/>
      <c r="H5" s="269"/>
      <c r="I5" s="270"/>
      <c r="J5" s="27"/>
      <c r="K5" s="272">
        <v>1</v>
      </c>
    </row>
    <row r="6" spans="1:11" s="6" customFormat="1" ht="24.6" customHeight="1">
      <c r="A6" s="273" t="s">
        <v>126</v>
      </c>
      <c r="B6" s="274" t="s">
        <v>196</v>
      </c>
      <c r="C6" s="275">
        <v>24</v>
      </c>
      <c r="D6" s="276" t="s">
        <v>127</v>
      </c>
      <c r="E6" s="277"/>
      <c r="F6" s="226"/>
      <c r="G6" s="50"/>
      <c r="H6" s="18"/>
      <c r="I6" s="49"/>
      <c r="J6" s="20"/>
      <c r="K6" s="278"/>
    </row>
    <row r="7" spans="1:11" s="6" customFormat="1" ht="24.6" customHeight="1">
      <c r="A7" s="227" t="s">
        <v>124</v>
      </c>
      <c r="B7" s="279" t="s">
        <v>125</v>
      </c>
      <c r="C7" s="280"/>
      <c r="D7" s="281" t="s">
        <v>128</v>
      </c>
      <c r="E7" s="277"/>
      <c r="F7" s="226" t="s">
        <v>210</v>
      </c>
      <c r="G7" s="46"/>
      <c r="H7" s="48"/>
      <c r="I7" s="47"/>
      <c r="J7" s="47"/>
      <c r="K7" s="278"/>
    </row>
    <row r="8" spans="1:11" s="6" customFormat="1" ht="24.6" customHeight="1">
      <c r="A8" s="85" t="s">
        <v>108</v>
      </c>
      <c r="B8" s="274" t="s">
        <v>109</v>
      </c>
      <c r="C8" s="282">
        <v>360</v>
      </c>
      <c r="D8" s="283" t="s">
        <v>129</v>
      </c>
      <c r="E8" s="284"/>
      <c r="F8" s="226"/>
      <c r="G8" s="50"/>
      <c r="H8" s="18"/>
      <c r="I8" s="49"/>
      <c r="J8" s="20"/>
      <c r="K8" s="278"/>
    </row>
    <row r="9" spans="1:11" s="6" customFormat="1" ht="24.6" customHeight="1">
      <c r="A9" s="26" t="s">
        <v>81</v>
      </c>
      <c r="B9" s="274"/>
      <c r="C9" s="275"/>
      <c r="D9" s="276"/>
      <c r="E9" s="277"/>
      <c r="F9" s="226"/>
      <c r="G9" s="50"/>
      <c r="H9" s="18"/>
      <c r="I9" s="49"/>
      <c r="J9" s="20"/>
      <c r="K9" s="278"/>
    </row>
    <row r="10" spans="1:11" s="6" customFormat="1" ht="24.6" customHeight="1">
      <c r="A10" s="227"/>
      <c r="B10" s="274"/>
      <c r="C10" s="275"/>
      <c r="D10" s="276"/>
      <c r="E10" s="277"/>
      <c r="F10" s="226">
        <v>0</v>
      </c>
      <c r="G10" s="50"/>
      <c r="H10" s="18"/>
      <c r="I10" s="49"/>
      <c r="J10" s="20"/>
      <c r="K10" s="278"/>
    </row>
    <row r="11" spans="1:11" s="6" customFormat="1" ht="24.6" customHeight="1">
      <c r="A11" s="85" t="s">
        <v>80</v>
      </c>
      <c r="B11" s="274"/>
      <c r="C11" s="275"/>
      <c r="D11" s="276"/>
      <c r="E11" s="284"/>
      <c r="F11" s="226">
        <v>0</v>
      </c>
      <c r="G11" s="271"/>
      <c r="H11" s="269"/>
      <c r="I11" s="270"/>
      <c r="J11" s="270"/>
      <c r="K11" s="272">
        <v>2</v>
      </c>
    </row>
    <row r="12" spans="1:11" s="6" customFormat="1" ht="24.6" customHeight="1">
      <c r="A12" s="85" t="s">
        <v>132</v>
      </c>
      <c r="B12" s="274" t="s">
        <v>133</v>
      </c>
      <c r="C12" s="275">
        <v>72</v>
      </c>
      <c r="D12" s="276" t="s">
        <v>78</v>
      </c>
      <c r="E12" s="284"/>
      <c r="F12" s="226"/>
      <c r="G12" s="271"/>
      <c r="H12" s="269"/>
      <c r="I12" s="270"/>
      <c r="J12" s="182"/>
      <c r="K12" s="278"/>
    </row>
    <row r="13" spans="1:11" s="6" customFormat="1" ht="24.6" customHeight="1">
      <c r="A13" s="85" t="s">
        <v>112</v>
      </c>
      <c r="B13" s="274" t="s">
        <v>100</v>
      </c>
      <c r="C13" s="275">
        <v>1</v>
      </c>
      <c r="D13" s="276" t="s">
        <v>83</v>
      </c>
      <c r="E13" s="284"/>
      <c r="F13" s="226"/>
      <c r="G13" s="50"/>
      <c r="H13" s="18"/>
      <c r="I13" s="49"/>
      <c r="J13" s="20"/>
      <c r="K13" s="278"/>
    </row>
    <row r="14" spans="1:11" s="6" customFormat="1" ht="24.6" customHeight="1">
      <c r="A14" s="85" t="s">
        <v>112</v>
      </c>
      <c r="B14" s="274" t="s">
        <v>101</v>
      </c>
      <c r="C14" s="275">
        <v>1</v>
      </c>
      <c r="D14" s="276" t="s">
        <v>131</v>
      </c>
      <c r="E14" s="284"/>
      <c r="F14" s="226"/>
      <c r="G14" s="50"/>
      <c r="H14" s="18"/>
      <c r="I14" s="49"/>
      <c r="J14" s="20"/>
      <c r="K14" s="278"/>
    </row>
    <row r="15" spans="1:11" s="6" customFormat="1" ht="24.6" customHeight="1">
      <c r="A15" s="85" t="s">
        <v>134</v>
      </c>
      <c r="B15" s="274" t="s">
        <v>136</v>
      </c>
      <c r="C15" s="282">
        <v>584</v>
      </c>
      <c r="D15" s="276" t="s">
        <v>76</v>
      </c>
      <c r="E15" s="284"/>
      <c r="F15" s="226"/>
      <c r="G15" s="50"/>
      <c r="H15" s="18"/>
      <c r="I15" s="49"/>
      <c r="J15" s="20"/>
      <c r="K15" s="278"/>
    </row>
    <row r="16" spans="1:11" s="6" customFormat="1" ht="24.6" customHeight="1">
      <c r="A16" s="85" t="s">
        <v>135</v>
      </c>
      <c r="B16" s="274" t="s">
        <v>136</v>
      </c>
      <c r="C16" s="282">
        <v>112</v>
      </c>
      <c r="D16" s="276" t="s">
        <v>131</v>
      </c>
      <c r="E16" s="284"/>
      <c r="F16" s="226"/>
      <c r="G16" s="271"/>
      <c r="H16" s="269"/>
      <c r="I16" s="183"/>
      <c r="J16" s="182"/>
      <c r="K16" s="278"/>
    </row>
    <row r="17" spans="1:11" s="6" customFormat="1" ht="24.6" customHeight="1">
      <c r="A17" s="85" t="s">
        <v>140</v>
      </c>
      <c r="B17" s="285" t="s">
        <v>137</v>
      </c>
      <c r="C17" s="275">
        <v>69.2</v>
      </c>
      <c r="D17" s="276" t="s">
        <v>131</v>
      </c>
      <c r="E17" s="284"/>
      <c r="F17" s="226"/>
      <c r="G17" s="268"/>
      <c r="H17" s="269"/>
      <c r="I17" s="270"/>
      <c r="J17" s="182"/>
      <c r="K17" s="278"/>
    </row>
    <row r="18" spans="1:11" s="6" customFormat="1" ht="24.6" customHeight="1">
      <c r="A18" s="85" t="s">
        <v>140</v>
      </c>
      <c r="B18" s="285" t="s">
        <v>138</v>
      </c>
      <c r="C18" s="282">
        <v>124</v>
      </c>
      <c r="D18" s="276" t="s">
        <v>131</v>
      </c>
      <c r="E18" s="284"/>
      <c r="F18" s="226"/>
      <c r="G18" s="268"/>
      <c r="H18" s="269"/>
      <c r="I18" s="270"/>
      <c r="J18" s="27"/>
      <c r="K18" s="278"/>
    </row>
    <row r="19" spans="1:11" s="6" customFormat="1" ht="24.6" customHeight="1">
      <c r="A19" s="85" t="s">
        <v>141</v>
      </c>
      <c r="B19" s="285" t="s">
        <v>139</v>
      </c>
      <c r="C19" s="275">
        <v>14</v>
      </c>
      <c r="D19" s="276" t="s">
        <v>82</v>
      </c>
      <c r="E19" s="284"/>
      <c r="F19" s="226"/>
      <c r="G19" s="268"/>
      <c r="H19" s="269"/>
      <c r="I19" s="270"/>
      <c r="J19" s="27"/>
      <c r="K19" s="278"/>
    </row>
    <row r="20" spans="1:11" s="6" customFormat="1" ht="24.6" customHeight="1">
      <c r="A20" s="26" t="s">
        <v>81</v>
      </c>
      <c r="B20" s="285"/>
      <c r="C20" s="275"/>
      <c r="D20" s="276"/>
      <c r="E20" s="277"/>
      <c r="F20" s="226"/>
      <c r="G20" s="50"/>
      <c r="H20" s="18"/>
      <c r="I20" s="49"/>
      <c r="J20" s="20"/>
      <c r="K20" s="278"/>
    </row>
    <row r="21" spans="1:11" s="6" customFormat="1" ht="24.6" customHeight="1">
      <c r="A21" s="26"/>
      <c r="B21" s="285"/>
      <c r="C21" s="275"/>
      <c r="D21" s="276"/>
      <c r="E21" s="277"/>
      <c r="F21" s="226"/>
      <c r="G21" s="50"/>
      <c r="H21" s="18"/>
      <c r="I21" s="49"/>
      <c r="J21" s="20"/>
      <c r="K21" s="278"/>
    </row>
    <row r="22" spans="1:11" s="6" customFormat="1" ht="24.6" customHeight="1">
      <c r="A22" s="26"/>
      <c r="B22" s="285"/>
      <c r="C22" s="275"/>
      <c r="D22" s="276"/>
      <c r="E22" s="277"/>
      <c r="F22" s="226"/>
      <c r="G22" s="50"/>
      <c r="H22" s="18"/>
      <c r="I22" s="49"/>
      <c r="J22" s="20"/>
      <c r="K22" s="278"/>
    </row>
    <row r="23" spans="1:11" s="6" customFormat="1" ht="24.6" customHeight="1">
      <c r="A23" s="113"/>
      <c r="B23" s="45"/>
      <c r="C23" s="165"/>
      <c r="D23" s="26"/>
      <c r="E23" s="47"/>
      <c r="F23" s="27"/>
      <c r="G23" s="46"/>
      <c r="H23" s="48"/>
      <c r="I23" s="47"/>
      <c r="J23" s="188"/>
      <c r="K23" s="87"/>
    </row>
    <row r="24" spans="1:11" s="6" customFormat="1" ht="24.6" customHeight="1">
      <c r="A24" s="113" t="s">
        <v>84</v>
      </c>
      <c r="B24" s="45"/>
      <c r="C24" s="165"/>
      <c r="D24" s="26"/>
      <c r="E24" s="47"/>
      <c r="F24" s="27"/>
      <c r="G24" s="46"/>
      <c r="H24" s="48"/>
      <c r="I24" s="47"/>
      <c r="J24" s="188"/>
      <c r="K24" s="87"/>
    </row>
    <row r="25" spans="1:11" ht="24.6" customHeight="1">
      <c r="A25" s="9" t="s">
        <v>79</v>
      </c>
      <c r="B25" s="10"/>
      <c r="C25" s="174"/>
      <c r="D25" s="11"/>
      <c r="E25" s="2"/>
      <c r="F25" s="2"/>
      <c r="G25" s="10"/>
      <c r="H25" s="10"/>
      <c r="I25" s="2"/>
      <c r="J25" s="2"/>
      <c r="K25" s="11"/>
    </row>
    <row r="26" spans="1:11" s="6" customFormat="1" ht="24.6" customHeight="1">
      <c r="A26" s="98" t="s">
        <v>0</v>
      </c>
      <c r="B26" s="99" t="s">
        <v>1</v>
      </c>
      <c r="C26" s="103" t="s">
        <v>74</v>
      </c>
      <c r="D26" s="100"/>
      <c r="E26" s="101"/>
      <c r="F26" s="102"/>
      <c r="G26" s="103" t="s">
        <v>73</v>
      </c>
      <c r="H26" s="103"/>
      <c r="I26" s="101"/>
      <c r="J26" s="102"/>
      <c r="K26" s="104" t="s">
        <v>2</v>
      </c>
    </row>
    <row r="27" spans="1:11" s="6" customFormat="1" ht="24.6" customHeight="1">
      <c r="A27" s="105"/>
      <c r="B27" s="106"/>
      <c r="C27" s="175" t="s">
        <v>4</v>
      </c>
      <c r="D27" s="107" t="s">
        <v>5</v>
      </c>
      <c r="E27" s="108" t="s">
        <v>6</v>
      </c>
      <c r="F27" s="109" t="s">
        <v>3</v>
      </c>
      <c r="G27" s="110" t="s">
        <v>4</v>
      </c>
      <c r="H27" s="111" t="s">
        <v>5</v>
      </c>
      <c r="I27" s="108" t="s">
        <v>6</v>
      </c>
      <c r="J27" s="109" t="s">
        <v>3</v>
      </c>
      <c r="K27" s="112"/>
    </row>
    <row r="28" spans="1:11" s="6" customFormat="1" ht="24.6" customHeight="1">
      <c r="A28" s="85" t="s">
        <v>143</v>
      </c>
      <c r="B28" s="273"/>
      <c r="C28" s="268"/>
      <c r="D28" s="269"/>
      <c r="E28" s="286"/>
      <c r="F28" s="182">
        <v>0</v>
      </c>
      <c r="G28" s="50"/>
      <c r="H28" s="18"/>
      <c r="I28" s="49"/>
      <c r="J28" s="20"/>
      <c r="K28" s="278"/>
    </row>
    <row r="29" spans="1:11" s="6" customFormat="1" ht="24.6" customHeight="1">
      <c r="A29" s="85" t="s">
        <v>202</v>
      </c>
      <c r="B29" s="273"/>
      <c r="C29" s="268"/>
      <c r="D29" s="269"/>
      <c r="E29" s="286"/>
      <c r="F29" s="182">
        <v>0</v>
      </c>
      <c r="G29" s="50"/>
      <c r="H29" s="18"/>
      <c r="I29" s="49"/>
      <c r="J29" s="20"/>
      <c r="K29" s="272">
        <v>3</v>
      </c>
    </row>
    <row r="30" spans="1:11" s="6" customFormat="1" ht="24.6" customHeight="1">
      <c r="A30" s="85" t="s">
        <v>102</v>
      </c>
      <c r="B30" s="267" t="s">
        <v>158</v>
      </c>
      <c r="C30" s="268">
        <v>2</v>
      </c>
      <c r="D30" s="269" t="s">
        <v>159</v>
      </c>
      <c r="E30" s="277"/>
      <c r="F30" s="226"/>
      <c r="G30" s="50"/>
      <c r="H30" s="18"/>
      <c r="I30" s="49"/>
      <c r="J30" s="20"/>
      <c r="K30" s="278"/>
    </row>
    <row r="31" spans="1:11" s="6" customFormat="1" ht="24.6" customHeight="1">
      <c r="A31" s="287" t="s">
        <v>102</v>
      </c>
      <c r="B31" s="267" t="s">
        <v>104</v>
      </c>
      <c r="C31" s="268">
        <v>6</v>
      </c>
      <c r="D31" s="269" t="s">
        <v>131</v>
      </c>
      <c r="E31" s="277"/>
      <c r="F31" s="226"/>
      <c r="G31" s="46"/>
      <c r="H31" s="48"/>
      <c r="I31" s="47"/>
      <c r="J31" s="47"/>
      <c r="K31" s="278"/>
    </row>
    <row r="32" spans="1:11" s="6" customFormat="1" ht="24.6" customHeight="1">
      <c r="A32" s="227" t="s">
        <v>102</v>
      </c>
      <c r="B32" s="288" t="s">
        <v>105</v>
      </c>
      <c r="C32" s="268">
        <v>2</v>
      </c>
      <c r="D32" s="269" t="s">
        <v>131</v>
      </c>
      <c r="E32" s="277"/>
      <c r="F32" s="226"/>
      <c r="G32" s="50"/>
      <c r="H32" s="18"/>
      <c r="I32" s="49"/>
      <c r="J32" s="20"/>
      <c r="K32" s="278"/>
    </row>
    <row r="33" spans="1:11" s="6" customFormat="1" ht="24.6" customHeight="1">
      <c r="A33" s="227" t="s">
        <v>102</v>
      </c>
      <c r="B33" s="267" t="s">
        <v>106</v>
      </c>
      <c r="C33" s="268">
        <v>2</v>
      </c>
      <c r="D33" s="269" t="s">
        <v>131</v>
      </c>
      <c r="E33" s="277"/>
      <c r="F33" s="226"/>
      <c r="G33" s="50"/>
      <c r="H33" s="18"/>
      <c r="I33" s="49"/>
      <c r="J33" s="20"/>
      <c r="K33" s="278"/>
    </row>
    <row r="34" spans="1:11" s="6" customFormat="1" ht="24.6" customHeight="1">
      <c r="A34" s="287" t="s">
        <v>150</v>
      </c>
      <c r="B34" s="267" t="s">
        <v>151</v>
      </c>
      <c r="C34" s="268">
        <v>28</v>
      </c>
      <c r="D34" s="269" t="s">
        <v>160</v>
      </c>
      <c r="E34" s="277"/>
      <c r="F34" s="226"/>
      <c r="G34" s="50"/>
      <c r="H34" s="18"/>
      <c r="I34" s="49"/>
      <c r="J34" s="20"/>
      <c r="K34" s="278"/>
    </row>
    <row r="35" spans="1:11" s="6" customFormat="1" ht="24.6" customHeight="1">
      <c r="A35" s="26" t="s">
        <v>81</v>
      </c>
      <c r="B35" s="267"/>
      <c r="C35" s="268"/>
      <c r="D35" s="269"/>
      <c r="E35" s="277"/>
      <c r="F35" s="226"/>
      <c r="G35" s="50"/>
      <c r="H35" s="18"/>
      <c r="I35" s="49"/>
      <c r="J35" s="20"/>
      <c r="K35" s="278"/>
    </row>
    <row r="36" spans="1:11" s="6" customFormat="1" ht="24.6" customHeight="1">
      <c r="A36" s="287"/>
      <c r="B36" s="267"/>
      <c r="C36" s="268"/>
      <c r="D36" s="269"/>
      <c r="E36" s="284"/>
      <c r="F36" s="226">
        <v>0</v>
      </c>
      <c r="G36" s="46"/>
      <c r="H36" s="48"/>
      <c r="I36" s="47"/>
      <c r="J36" s="47"/>
      <c r="K36" s="278"/>
    </row>
    <row r="37" spans="1:11" s="6" customFormat="1" ht="24.6" customHeight="1">
      <c r="A37" s="153" t="s">
        <v>144</v>
      </c>
      <c r="B37" s="267"/>
      <c r="C37" s="268"/>
      <c r="D37" s="269"/>
      <c r="E37" s="277"/>
      <c r="F37" s="226">
        <v>0</v>
      </c>
      <c r="G37" s="50"/>
      <c r="H37" s="18"/>
      <c r="I37" s="49"/>
      <c r="J37" s="20"/>
      <c r="K37" s="278"/>
    </row>
    <row r="38" spans="1:11" s="6" customFormat="1" ht="24.6" customHeight="1">
      <c r="A38" s="85" t="s">
        <v>171</v>
      </c>
      <c r="B38" s="267"/>
      <c r="C38" s="268"/>
      <c r="D38" s="269"/>
      <c r="E38" s="277"/>
      <c r="F38" s="226">
        <v>0</v>
      </c>
      <c r="G38" s="50"/>
      <c r="H38" s="18"/>
      <c r="I38" s="49"/>
      <c r="J38" s="20"/>
      <c r="K38" s="272">
        <v>4</v>
      </c>
    </row>
    <row r="39" spans="1:11" s="6" customFormat="1" ht="24.6" customHeight="1">
      <c r="A39" s="85" t="s">
        <v>194</v>
      </c>
      <c r="B39" s="267" t="s">
        <v>170</v>
      </c>
      <c r="C39" s="268">
        <v>1</v>
      </c>
      <c r="D39" s="269" t="s">
        <v>161</v>
      </c>
      <c r="E39" s="277"/>
      <c r="F39" s="226"/>
      <c r="G39" s="50"/>
      <c r="H39" s="18"/>
      <c r="I39" s="49"/>
      <c r="J39" s="20"/>
      <c r="K39" s="289"/>
    </row>
    <row r="40" spans="1:11" s="6" customFormat="1" ht="24.6" customHeight="1">
      <c r="A40" s="85" t="s">
        <v>195</v>
      </c>
      <c r="B40" s="267" t="s">
        <v>191</v>
      </c>
      <c r="C40" s="268">
        <v>1</v>
      </c>
      <c r="D40" s="269" t="s">
        <v>131</v>
      </c>
      <c r="E40" s="277"/>
      <c r="F40" s="226"/>
      <c r="G40" s="50"/>
      <c r="H40" s="18"/>
      <c r="I40" s="49"/>
      <c r="J40" s="20"/>
      <c r="K40" s="289"/>
    </row>
    <row r="41" spans="1:11" s="6" customFormat="1" ht="24.6" customHeight="1">
      <c r="A41" s="26" t="s">
        <v>81</v>
      </c>
      <c r="B41" s="267"/>
      <c r="C41" s="268"/>
      <c r="D41" s="269"/>
      <c r="E41" s="277"/>
      <c r="F41" s="226"/>
      <c r="G41" s="50"/>
      <c r="H41" s="18"/>
      <c r="I41" s="49"/>
      <c r="J41" s="20"/>
      <c r="K41" s="278"/>
    </row>
    <row r="42" spans="1:11" s="6" customFormat="1" ht="24.6" customHeight="1">
      <c r="A42" s="85"/>
      <c r="B42" s="267"/>
      <c r="C42" s="268"/>
      <c r="D42" s="269"/>
      <c r="E42" s="277"/>
      <c r="F42" s="226"/>
      <c r="G42" s="50"/>
      <c r="H42" s="18"/>
      <c r="I42" s="49"/>
      <c r="J42" s="20"/>
      <c r="K42" s="278"/>
    </row>
    <row r="43" spans="1:11" s="6" customFormat="1" ht="24.6" customHeight="1">
      <c r="A43" s="85" t="s">
        <v>187</v>
      </c>
      <c r="B43" s="267"/>
      <c r="C43" s="268"/>
      <c r="D43" s="269"/>
      <c r="E43" s="277"/>
      <c r="F43" s="226">
        <v>0</v>
      </c>
      <c r="G43" s="50"/>
      <c r="H43" s="18"/>
      <c r="I43" s="49"/>
      <c r="J43" s="20"/>
      <c r="K43" s="272">
        <v>5</v>
      </c>
    </row>
    <row r="44" spans="1:11" s="6" customFormat="1" ht="24.6" customHeight="1">
      <c r="A44" s="227" t="s">
        <v>163</v>
      </c>
      <c r="B44" s="267" t="s">
        <v>164</v>
      </c>
      <c r="C44" s="290">
        <v>0.39500000000000002</v>
      </c>
      <c r="D44" s="269" t="s">
        <v>162</v>
      </c>
      <c r="E44" s="277"/>
      <c r="F44" s="226"/>
      <c r="G44" s="50"/>
      <c r="H44" s="18"/>
      <c r="I44" s="49"/>
      <c r="J44" s="20"/>
      <c r="K44" s="291"/>
    </row>
    <row r="45" spans="1:11" s="6" customFormat="1" ht="24.6" customHeight="1">
      <c r="A45" s="227" t="s">
        <v>165</v>
      </c>
      <c r="B45" s="288" t="s">
        <v>166</v>
      </c>
      <c r="C45" s="292">
        <v>0.125</v>
      </c>
      <c r="D45" s="293" t="s">
        <v>131</v>
      </c>
      <c r="E45" s="277"/>
      <c r="F45" s="226"/>
      <c r="G45" s="46"/>
      <c r="H45" s="48"/>
      <c r="I45" s="47"/>
      <c r="J45" s="47"/>
      <c r="K45" s="291"/>
    </row>
    <row r="46" spans="1:11" s="6" customFormat="1" ht="24.6" customHeight="1">
      <c r="A46" s="227" t="s">
        <v>167</v>
      </c>
      <c r="B46" s="267" t="s">
        <v>168</v>
      </c>
      <c r="C46" s="290">
        <v>0.76</v>
      </c>
      <c r="D46" s="269" t="s">
        <v>131</v>
      </c>
      <c r="E46" s="286"/>
      <c r="F46" s="182"/>
      <c r="G46" s="50"/>
      <c r="H46" s="18"/>
      <c r="I46" s="49"/>
      <c r="J46" s="20"/>
      <c r="K46" s="291"/>
    </row>
    <row r="47" spans="1:11" s="6" customFormat="1" ht="24.6" customHeight="1">
      <c r="A47" s="294" t="s">
        <v>81</v>
      </c>
      <c r="B47" s="267"/>
      <c r="C47" s="268"/>
      <c r="D47" s="269"/>
      <c r="E47" s="286"/>
      <c r="F47" s="182"/>
      <c r="G47" s="50"/>
      <c r="H47" s="18"/>
      <c r="I47" s="49"/>
      <c r="J47" s="20"/>
      <c r="K47" s="278"/>
    </row>
    <row r="48" spans="1:11" s="6" customFormat="1" ht="24.6" customHeight="1">
      <c r="A48" s="113" t="s">
        <v>84</v>
      </c>
      <c r="B48" s="45"/>
      <c r="C48" s="165"/>
      <c r="D48" s="26"/>
      <c r="E48" s="47"/>
      <c r="F48" s="27"/>
      <c r="G48" s="46"/>
      <c r="H48" s="48"/>
      <c r="I48" s="47"/>
      <c r="J48" s="188"/>
      <c r="K48" s="87"/>
    </row>
    <row r="49" spans="1:13" ht="24.6" customHeight="1">
      <c r="A49" s="9" t="s">
        <v>79</v>
      </c>
      <c r="B49" s="10"/>
      <c r="C49" s="174"/>
      <c r="D49" s="11"/>
      <c r="E49" s="2"/>
      <c r="F49" s="2"/>
      <c r="G49" s="10"/>
      <c r="H49" s="10"/>
      <c r="I49" s="2"/>
      <c r="J49" s="2"/>
      <c r="K49" s="11"/>
    </row>
    <row r="50" spans="1:13" s="6" customFormat="1" ht="24.6" customHeight="1">
      <c r="A50" s="98" t="s">
        <v>0</v>
      </c>
      <c r="B50" s="99" t="s">
        <v>1</v>
      </c>
      <c r="C50" s="103" t="s">
        <v>74</v>
      </c>
      <c r="D50" s="100"/>
      <c r="E50" s="101"/>
      <c r="F50" s="102"/>
      <c r="G50" s="103" t="s">
        <v>73</v>
      </c>
      <c r="H50" s="103"/>
      <c r="I50" s="101"/>
      <c r="J50" s="102"/>
      <c r="K50" s="104" t="s">
        <v>2</v>
      </c>
    </row>
    <row r="51" spans="1:13" s="6" customFormat="1" ht="24.6" customHeight="1">
      <c r="A51" s="105"/>
      <c r="B51" s="106"/>
      <c r="C51" s="175" t="s">
        <v>4</v>
      </c>
      <c r="D51" s="107" t="s">
        <v>5</v>
      </c>
      <c r="E51" s="108" t="s">
        <v>6</v>
      </c>
      <c r="F51" s="109" t="s">
        <v>3</v>
      </c>
      <c r="G51" s="110" t="s">
        <v>4</v>
      </c>
      <c r="H51" s="111" t="s">
        <v>5</v>
      </c>
      <c r="I51" s="108" t="s">
        <v>6</v>
      </c>
      <c r="J51" s="109" t="s">
        <v>3</v>
      </c>
      <c r="K51" s="112"/>
    </row>
    <row r="52" spans="1:13" s="6" customFormat="1" ht="24.6" customHeight="1">
      <c r="A52" s="85" t="s">
        <v>152</v>
      </c>
      <c r="B52" s="267"/>
      <c r="C52" s="268"/>
      <c r="D52" s="269"/>
      <c r="E52" s="286"/>
      <c r="F52" s="182">
        <v>0</v>
      </c>
      <c r="G52" s="50"/>
      <c r="H52" s="18"/>
      <c r="I52" s="49"/>
      <c r="J52" s="20"/>
      <c r="K52" s="272">
        <v>6</v>
      </c>
    </row>
    <row r="53" spans="1:13" s="6" customFormat="1" ht="24.6" customHeight="1">
      <c r="A53" s="85" t="s">
        <v>163</v>
      </c>
      <c r="B53" s="288" t="s">
        <v>164</v>
      </c>
      <c r="C53" s="295">
        <v>1</v>
      </c>
      <c r="D53" s="293" t="s">
        <v>160</v>
      </c>
      <c r="E53" s="296"/>
      <c r="F53" s="226"/>
      <c r="G53" s="46"/>
      <c r="H53" s="48"/>
      <c r="I53" s="47"/>
      <c r="J53" s="47"/>
      <c r="K53" s="278"/>
    </row>
    <row r="54" spans="1:13" s="6" customFormat="1" ht="24.6" customHeight="1">
      <c r="A54" s="297" t="s">
        <v>169</v>
      </c>
      <c r="B54" s="267" t="s">
        <v>166</v>
      </c>
      <c r="C54" s="268">
        <v>1</v>
      </c>
      <c r="D54" s="269" t="s">
        <v>131</v>
      </c>
      <c r="E54" s="296"/>
      <c r="F54" s="226"/>
      <c r="G54" s="50"/>
      <c r="H54" s="18"/>
      <c r="I54" s="49"/>
      <c r="J54" s="20"/>
      <c r="K54" s="278"/>
      <c r="L54" s="170"/>
      <c r="M54" s="124"/>
    </row>
    <row r="55" spans="1:13" s="6" customFormat="1" ht="24.6" customHeight="1">
      <c r="A55" s="227" t="s">
        <v>174</v>
      </c>
      <c r="B55" s="267" t="s">
        <v>175</v>
      </c>
      <c r="C55" s="268">
        <v>1</v>
      </c>
      <c r="D55" s="269" t="s">
        <v>131</v>
      </c>
      <c r="E55" s="296"/>
      <c r="F55" s="226"/>
      <c r="G55" s="50"/>
      <c r="H55" s="18"/>
      <c r="I55" s="49"/>
      <c r="J55" s="20"/>
      <c r="K55" s="278"/>
    </row>
    <row r="56" spans="1:13" s="6" customFormat="1" ht="24.6" customHeight="1">
      <c r="A56" s="85" t="s">
        <v>167</v>
      </c>
      <c r="B56" s="267" t="s">
        <v>168</v>
      </c>
      <c r="C56" s="268">
        <v>1</v>
      </c>
      <c r="D56" s="269" t="s">
        <v>156</v>
      </c>
      <c r="E56" s="296"/>
      <c r="F56" s="226"/>
      <c r="G56" s="50"/>
      <c r="H56" s="18"/>
      <c r="I56" s="49"/>
      <c r="J56" s="20"/>
      <c r="K56" s="278"/>
    </row>
    <row r="57" spans="1:13" s="6" customFormat="1" ht="24.6" customHeight="1">
      <c r="A57" s="85" t="s">
        <v>81</v>
      </c>
      <c r="B57" s="267"/>
      <c r="C57" s="268"/>
      <c r="D57" s="269"/>
      <c r="E57" s="277"/>
      <c r="F57" s="226"/>
      <c r="G57" s="50"/>
      <c r="H57" s="18"/>
      <c r="I57" s="49"/>
      <c r="J57" s="20"/>
      <c r="K57" s="278"/>
    </row>
    <row r="58" spans="1:13" s="6" customFormat="1" ht="24.6" customHeight="1">
      <c r="A58" s="85"/>
      <c r="B58" s="267"/>
      <c r="C58" s="268"/>
      <c r="D58" s="269"/>
      <c r="E58" s="277"/>
      <c r="F58" s="226">
        <v>0</v>
      </c>
      <c r="G58" s="50"/>
      <c r="H58" s="18"/>
      <c r="I58" s="49"/>
      <c r="J58" s="20"/>
      <c r="K58" s="278"/>
    </row>
    <row r="59" spans="1:13" s="6" customFormat="1" ht="24.6" customHeight="1">
      <c r="A59" s="85" t="s">
        <v>172</v>
      </c>
      <c r="B59" s="267"/>
      <c r="C59" s="268"/>
      <c r="D59" s="269"/>
      <c r="E59" s="286"/>
      <c r="F59" s="182">
        <v>0</v>
      </c>
      <c r="G59" s="50"/>
      <c r="H59" s="18"/>
      <c r="I59" s="49"/>
      <c r="J59" s="20"/>
      <c r="K59" s="272">
        <v>7</v>
      </c>
    </row>
    <row r="60" spans="1:13" s="6" customFormat="1" ht="24.6" customHeight="1">
      <c r="A60" s="297" t="s">
        <v>173</v>
      </c>
      <c r="B60" s="267" t="s">
        <v>164</v>
      </c>
      <c r="C60" s="290">
        <v>0.39500000000000002</v>
      </c>
      <c r="D60" s="269" t="s">
        <v>162</v>
      </c>
      <c r="E60" s="286"/>
      <c r="F60" s="182"/>
      <c r="G60" s="50"/>
      <c r="H60" s="18"/>
      <c r="I60" s="49"/>
      <c r="J60" s="20"/>
      <c r="K60" s="291"/>
      <c r="L60" s="170"/>
      <c r="M60" s="171"/>
    </row>
    <row r="61" spans="1:13" s="6" customFormat="1" ht="24.6" customHeight="1">
      <c r="A61" s="227" t="s">
        <v>165</v>
      </c>
      <c r="B61" s="267" t="s">
        <v>166</v>
      </c>
      <c r="C61" s="292">
        <v>0.125</v>
      </c>
      <c r="D61" s="293" t="s">
        <v>131</v>
      </c>
      <c r="E61" s="286"/>
      <c r="F61" s="182"/>
      <c r="G61" s="46"/>
      <c r="H61" s="48"/>
      <c r="I61" s="47"/>
      <c r="J61" s="47"/>
      <c r="K61" s="291"/>
      <c r="L61" s="170"/>
      <c r="M61" s="171"/>
    </row>
    <row r="62" spans="1:13" s="6" customFormat="1" ht="24.6" customHeight="1">
      <c r="A62" s="85" t="s">
        <v>167</v>
      </c>
      <c r="B62" s="288" t="s">
        <v>168</v>
      </c>
      <c r="C62" s="290">
        <v>0.76</v>
      </c>
      <c r="D62" s="269" t="s">
        <v>131</v>
      </c>
      <c r="E62" s="286"/>
      <c r="F62" s="182"/>
      <c r="G62" s="50"/>
      <c r="H62" s="18"/>
      <c r="I62" s="49"/>
      <c r="J62" s="20"/>
      <c r="K62" s="291"/>
      <c r="L62" s="170"/>
      <c r="M62" s="171"/>
    </row>
    <row r="63" spans="1:13" s="6" customFormat="1" ht="24.6" customHeight="1">
      <c r="A63" s="85" t="s">
        <v>81</v>
      </c>
      <c r="B63" s="267"/>
      <c r="C63" s="268"/>
      <c r="D63" s="269"/>
      <c r="E63" s="286"/>
      <c r="F63" s="182"/>
      <c r="G63" s="50"/>
      <c r="H63" s="18"/>
      <c r="I63" s="49"/>
      <c r="J63" s="20"/>
      <c r="K63" s="278"/>
      <c r="L63" s="170"/>
      <c r="M63" s="171"/>
    </row>
    <row r="64" spans="1:13" s="6" customFormat="1" ht="24.6" customHeight="1">
      <c r="A64" s="297"/>
      <c r="B64" s="267"/>
      <c r="C64" s="268"/>
      <c r="D64" s="269"/>
      <c r="E64" s="286"/>
      <c r="F64" s="27"/>
      <c r="G64" s="50"/>
      <c r="H64" s="18"/>
      <c r="I64" s="49"/>
      <c r="J64" s="20"/>
      <c r="K64" s="298"/>
      <c r="L64" s="170"/>
      <c r="M64" s="124"/>
    </row>
    <row r="65" spans="1:13" s="6" customFormat="1" ht="24.6" customHeight="1">
      <c r="A65" s="85" t="s">
        <v>188</v>
      </c>
      <c r="B65" s="267"/>
      <c r="C65" s="268"/>
      <c r="D65" s="269"/>
      <c r="E65" s="286"/>
      <c r="F65" s="27">
        <v>0</v>
      </c>
      <c r="G65" s="50"/>
      <c r="H65" s="18"/>
      <c r="I65" s="49"/>
      <c r="J65" s="20"/>
      <c r="K65" s="272">
        <v>8</v>
      </c>
      <c r="L65" s="170"/>
      <c r="M65" s="124"/>
    </row>
    <row r="66" spans="1:13" s="6" customFormat="1" ht="24.6" customHeight="1">
      <c r="A66" s="85" t="s">
        <v>176</v>
      </c>
      <c r="B66" s="267" t="s">
        <v>192</v>
      </c>
      <c r="C66" s="268">
        <v>1</v>
      </c>
      <c r="D66" s="269" t="s">
        <v>78</v>
      </c>
      <c r="E66" s="286"/>
      <c r="F66" s="182"/>
      <c r="G66" s="50"/>
      <c r="H66" s="18"/>
      <c r="I66" s="49"/>
      <c r="J66" s="20"/>
      <c r="K66" s="289"/>
    </row>
    <row r="67" spans="1:13" s="6" customFormat="1" ht="24.6" customHeight="1">
      <c r="A67" s="85" t="s">
        <v>176</v>
      </c>
      <c r="B67" s="267" t="s">
        <v>193</v>
      </c>
      <c r="C67" s="268">
        <v>1</v>
      </c>
      <c r="D67" s="269" t="s">
        <v>110</v>
      </c>
      <c r="E67" s="286"/>
      <c r="F67" s="182"/>
      <c r="G67" s="50"/>
      <c r="H67" s="18"/>
      <c r="I67" s="49"/>
      <c r="J67" s="20"/>
      <c r="K67" s="289"/>
    </row>
    <row r="68" spans="1:13" s="6" customFormat="1" ht="24.6" customHeight="1">
      <c r="A68" s="85" t="s">
        <v>174</v>
      </c>
      <c r="B68" s="267" t="s">
        <v>86</v>
      </c>
      <c r="C68" s="268">
        <v>1</v>
      </c>
      <c r="D68" s="269" t="s">
        <v>131</v>
      </c>
      <c r="E68" s="286"/>
      <c r="F68" s="182"/>
      <c r="G68" s="50"/>
      <c r="H68" s="18"/>
      <c r="I68" s="49"/>
      <c r="J68" s="20"/>
      <c r="K68" s="289"/>
    </row>
    <row r="69" spans="1:13" s="6" customFormat="1" ht="24.6" customHeight="1">
      <c r="A69" s="85" t="s">
        <v>81</v>
      </c>
      <c r="B69" s="267"/>
      <c r="C69" s="268"/>
      <c r="D69" s="269"/>
      <c r="E69" s="286"/>
      <c r="F69" s="182"/>
      <c r="G69" s="50"/>
      <c r="H69" s="18"/>
      <c r="I69" s="49"/>
      <c r="J69" s="20"/>
      <c r="K69" s="278"/>
    </row>
    <row r="70" spans="1:13" s="6" customFormat="1" ht="24.6" customHeight="1">
      <c r="A70" s="85"/>
      <c r="B70" s="267"/>
      <c r="C70" s="268"/>
      <c r="D70" s="269"/>
      <c r="E70" s="286"/>
      <c r="F70" s="182"/>
      <c r="G70" s="50"/>
      <c r="H70" s="18"/>
      <c r="I70" s="49"/>
      <c r="J70" s="20"/>
      <c r="K70" s="278"/>
    </row>
    <row r="71" spans="1:13" s="6" customFormat="1" ht="24.6" customHeight="1">
      <c r="A71" s="297"/>
      <c r="B71" s="267"/>
      <c r="C71" s="268"/>
      <c r="D71" s="269"/>
      <c r="E71" s="286"/>
      <c r="F71" s="27">
        <v>0</v>
      </c>
      <c r="G71" s="50"/>
      <c r="H71" s="18"/>
      <c r="I71" s="49"/>
      <c r="J71" s="20"/>
      <c r="K71" s="298"/>
      <c r="L71" s="170"/>
      <c r="M71" s="124"/>
    </row>
    <row r="72" spans="1:13" s="6" customFormat="1" ht="24.6" customHeight="1">
      <c r="A72" s="113" t="s">
        <v>84</v>
      </c>
      <c r="B72" s="45"/>
      <c r="C72" s="165"/>
      <c r="D72" s="26"/>
      <c r="E72" s="47"/>
      <c r="F72" s="27"/>
      <c r="G72" s="46"/>
      <c r="H72" s="48"/>
      <c r="I72" s="47"/>
      <c r="J72" s="188"/>
      <c r="K72" s="87"/>
    </row>
    <row r="73" spans="1:13" ht="24.6" customHeight="1">
      <c r="A73" s="9" t="s">
        <v>79</v>
      </c>
      <c r="B73" s="10"/>
      <c r="C73" s="174"/>
      <c r="D73" s="11"/>
      <c r="E73" s="2"/>
      <c r="F73" s="2"/>
      <c r="G73" s="10"/>
      <c r="H73" s="10"/>
      <c r="I73" s="2"/>
      <c r="J73" s="2"/>
      <c r="K73" s="11"/>
    </row>
    <row r="74" spans="1:13" s="6" customFormat="1" ht="24.6" customHeight="1">
      <c r="A74" s="98" t="s">
        <v>0</v>
      </c>
      <c r="B74" s="99" t="s">
        <v>1</v>
      </c>
      <c r="C74" s="103" t="s">
        <v>74</v>
      </c>
      <c r="D74" s="100"/>
      <c r="E74" s="101"/>
      <c r="F74" s="102"/>
      <c r="G74" s="103" t="s">
        <v>73</v>
      </c>
      <c r="H74" s="103"/>
      <c r="I74" s="101"/>
      <c r="J74" s="102"/>
      <c r="K74" s="104" t="s">
        <v>2</v>
      </c>
    </row>
    <row r="75" spans="1:13" s="6" customFormat="1" ht="24.6" customHeight="1">
      <c r="A75" s="105"/>
      <c r="B75" s="106"/>
      <c r="C75" s="175" t="s">
        <v>4</v>
      </c>
      <c r="D75" s="107" t="s">
        <v>5</v>
      </c>
      <c r="E75" s="108" t="s">
        <v>6</v>
      </c>
      <c r="F75" s="109" t="s">
        <v>3</v>
      </c>
      <c r="G75" s="110" t="s">
        <v>4</v>
      </c>
      <c r="H75" s="111" t="s">
        <v>5</v>
      </c>
      <c r="I75" s="108" t="s">
        <v>6</v>
      </c>
      <c r="J75" s="109" t="s">
        <v>3</v>
      </c>
      <c r="K75" s="112"/>
    </row>
    <row r="76" spans="1:13" s="6" customFormat="1" ht="24.6" customHeight="1">
      <c r="A76" s="153" t="s">
        <v>201</v>
      </c>
      <c r="B76" s="31"/>
      <c r="C76" s="166"/>
      <c r="D76" s="60"/>
      <c r="E76" s="49"/>
      <c r="F76" s="20"/>
      <c r="G76" s="62"/>
      <c r="H76" s="18"/>
      <c r="I76" s="49"/>
      <c r="J76" s="20"/>
      <c r="K76" s="87"/>
    </row>
    <row r="77" spans="1:13" s="6" customFormat="1" ht="24.6" customHeight="1">
      <c r="A77" s="85" t="s">
        <v>88</v>
      </c>
      <c r="B77" s="288"/>
      <c r="C77" s="299"/>
      <c r="D77" s="300"/>
      <c r="E77" s="27"/>
      <c r="F77" s="27">
        <v>0</v>
      </c>
      <c r="G77" s="299"/>
      <c r="H77" s="300"/>
      <c r="I77" s="27"/>
      <c r="J77" s="27">
        <v>0</v>
      </c>
      <c r="K77" s="272">
        <v>9</v>
      </c>
    </row>
    <row r="78" spans="1:13" s="6" customFormat="1" ht="24.6" customHeight="1">
      <c r="A78" s="287" t="s">
        <v>90</v>
      </c>
      <c r="B78" s="288"/>
      <c r="C78" s="299">
        <v>2946</v>
      </c>
      <c r="D78" s="300" t="s">
        <v>94</v>
      </c>
      <c r="E78" s="27"/>
      <c r="F78" s="182"/>
      <c r="G78" s="46"/>
      <c r="H78" s="48"/>
      <c r="I78" s="47"/>
      <c r="J78" s="205"/>
      <c r="K78" s="208"/>
    </row>
    <row r="79" spans="1:13" s="6" customFormat="1" ht="24.6" customHeight="1">
      <c r="A79" s="287" t="s">
        <v>91</v>
      </c>
      <c r="B79" s="288"/>
      <c r="C79" s="299">
        <v>110</v>
      </c>
      <c r="D79" s="300" t="s">
        <v>94</v>
      </c>
      <c r="E79" s="27"/>
      <c r="F79" s="182"/>
      <c r="G79" s="299"/>
      <c r="H79" s="300"/>
      <c r="I79" s="27"/>
      <c r="J79" s="206"/>
      <c r="K79" s="208"/>
    </row>
    <row r="80" spans="1:13" s="6" customFormat="1" ht="24.6" customHeight="1">
      <c r="A80" s="287" t="s">
        <v>179</v>
      </c>
      <c r="B80" s="288"/>
      <c r="C80" s="295">
        <v>72</v>
      </c>
      <c r="D80" s="300" t="s">
        <v>94</v>
      </c>
      <c r="E80" s="27"/>
      <c r="F80" s="182"/>
      <c r="G80" s="299"/>
      <c r="H80" s="300"/>
      <c r="I80" s="27"/>
      <c r="J80" s="206"/>
      <c r="K80" s="208"/>
    </row>
    <row r="81" spans="1:13" s="6" customFormat="1" ht="24.6" customHeight="1">
      <c r="A81" s="287" t="s">
        <v>93</v>
      </c>
      <c r="B81" s="288"/>
      <c r="C81" s="295">
        <v>40.299999999999997</v>
      </c>
      <c r="D81" s="300" t="s">
        <v>94</v>
      </c>
      <c r="E81" s="27"/>
      <c r="F81" s="182"/>
      <c r="G81" s="46"/>
      <c r="H81" s="48"/>
      <c r="I81" s="47"/>
      <c r="J81" s="205"/>
      <c r="K81" s="208"/>
    </row>
    <row r="82" spans="1:13" s="6" customFormat="1" ht="24.6" customHeight="1">
      <c r="A82" s="287" t="s">
        <v>92</v>
      </c>
      <c r="B82" s="288"/>
      <c r="C82" s="299">
        <v>1947</v>
      </c>
      <c r="D82" s="300" t="s">
        <v>94</v>
      </c>
      <c r="E82" s="27"/>
      <c r="F82" s="182"/>
      <c r="G82" s="46"/>
      <c r="H82" s="48"/>
      <c r="I82" s="47"/>
      <c r="J82" s="205"/>
      <c r="K82" s="208"/>
    </row>
    <row r="83" spans="1:13" s="6" customFormat="1" ht="24.6" customHeight="1">
      <c r="A83" s="287" t="s">
        <v>85</v>
      </c>
      <c r="B83" s="288"/>
      <c r="C83" s="295"/>
      <c r="D83" s="300"/>
      <c r="E83" s="27"/>
      <c r="F83" s="27"/>
      <c r="G83" s="46"/>
      <c r="H83" s="48"/>
      <c r="I83" s="47"/>
      <c r="J83" s="47"/>
      <c r="K83" s="207"/>
    </row>
    <row r="84" spans="1:13" s="6" customFormat="1" ht="24.6" customHeight="1">
      <c r="A84" s="287"/>
      <c r="B84" s="288"/>
      <c r="C84" s="299"/>
      <c r="D84" s="300"/>
      <c r="E84" s="27"/>
      <c r="F84" s="27">
        <v>0</v>
      </c>
      <c r="G84" s="299"/>
      <c r="H84" s="300"/>
      <c r="I84" s="27"/>
      <c r="J84" s="27">
        <v>0</v>
      </c>
      <c r="K84" s="272">
        <v>10</v>
      </c>
    </row>
    <row r="85" spans="1:13" s="6" customFormat="1" ht="24.6" customHeight="1">
      <c r="A85" s="85" t="s">
        <v>95</v>
      </c>
      <c r="B85" s="288"/>
      <c r="C85" s="295"/>
      <c r="D85" s="300"/>
      <c r="E85" s="27"/>
      <c r="F85" s="27"/>
      <c r="G85" s="299"/>
      <c r="H85" s="300"/>
      <c r="I85" s="27"/>
      <c r="J85" s="27"/>
      <c r="K85" s="208"/>
      <c r="L85" s="170"/>
      <c r="M85" s="171"/>
    </row>
    <row r="86" spans="1:13" s="6" customFormat="1" ht="24.6" customHeight="1">
      <c r="A86" s="287" t="s">
        <v>180</v>
      </c>
      <c r="B86" s="288"/>
      <c r="C86" s="299">
        <v>2946</v>
      </c>
      <c r="D86" s="300" t="s">
        <v>94</v>
      </c>
      <c r="E86" s="27"/>
      <c r="F86" s="182"/>
      <c r="G86" s="299"/>
      <c r="H86" s="300"/>
      <c r="I86" s="27"/>
      <c r="J86" s="27"/>
      <c r="K86" s="208"/>
      <c r="L86" s="170"/>
      <c r="M86" s="171"/>
    </row>
    <row r="87" spans="1:13" s="6" customFormat="1" ht="24.6" customHeight="1">
      <c r="A87" s="287" t="s">
        <v>181</v>
      </c>
      <c r="B87" s="288"/>
      <c r="C87" s="299">
        <v>110</v>
      </c>
      <c r="D87" s="300" t="s">
        <v>94</v>
      </c>
      <c r="E87" s="27"/>
      <c r="F87" s="182"/>
      <c r="G87" s="46"/>
      <c r="H87" s="48"/>
      <c r="I87" s="47"/>
      <c r="J87" s="47"/>
      <c r="K87" s="208"/>
      <c r="L87" s="170"/>
      <c r="M87" s="171"/>
    </row>
    <row r="88" spans="1:13" s="6" customFormat="1" ht="24.6" customHeight="1">
      <c r="A88" s="287" t="s">
        <v>178</v>
      </c>
      <c r="B88" s="288"/>
      <c r="C88" s="295">
        <v>72</v>
      </c>
      <c r="D88" s="300" t="s">
        <v>94</v>
      </c>
      <c r="E88" s="27"/>
      <c r="F88" s="182"/>
      <c r="G88" s="46"/>
      <c r="H88" s="48"/>
      <c r="I88" s="47"/>
      <c r="J88" s="47"/>
      <c r="K88" s="208"/>
      <c r="L88" s="170"/>
      <c r="M88" s="171"/>
    </row>
    <row r="89" spans="1:13" s="6" customFormat="1" ht="24.6" customHeight="1">
      <c r="A89" s="287" t="s">
        <v>182</v>
      </c>
      <c r="B89" s="288"/>
      <c r="C89" s="295">
        <v>40.299999999999997</v>
      </c>
      <c r="D89" s="300" t="s">
        <v>94</v>
      </c>
      <c r="E89" s="27"/>
      <c r="F89" s="182"/>
      <c r="G89" s="46"/>
      <c r="H89" s="48"/>
      <c r="I89" s="47"/>
      <c r="J89" s="47"/>
      <c r="K89" s="208"/>
      <c r="L89" s="170"/>
      <c r="M89" s="171"/>
    </row>
    <row r="90" spans="1:13" s="6" customFormat="1" ht="24.6" customHeight="1">
      <c r="A90" s="287" t="s">
        <v>183</v>
      </c>
      <c r="B90" s="288"/>
      <c r="C90" s="231">
        <v>1947</v>
      </c>
      <c r="D90" s="300" t="s">
        <v>94</v>
      </c>
      <c r="E90" s="27"/>
      <c r="F90" s="182"/>
      <c r="G90" s="62"/>
      <c r="H90" s="18"/>
      <c r="I90" s="49"/>
      <c r="J90" s="20"/>
      <c r="K90" s="60"/>
    </row>
    <row r="91" spans="1:13" s="6" customFormat="1" ht="24.6" customHeight="1">
      <c r="A91" s="287" t="s">
        <v>190</v>
      </c>
      <c r="B91" s="288"/>
      <c r="C91" s="299"/>
      <c r="D91" s="300"/>
      <c r="E91" s="27"/>
      <c r="F91" s="210"/>
      <c r="G91" s="299"/>
      <c r="H91" s="300"/>
      <c r="I91" s="27"/>
      <c r="J91" s="27"/>
      <c r="K91" s="278"/>
    </row>
    <row r="92" spans="1:13" s="6" customFormat="1" ht="24.6" customHeight="1">
      <c r="A92" s="85"/>
      <c r="B92" s="288"/>
      <c r="C92" s="295"/>
      <c r="D92" s="300"/>
      <c r="E92" s="27"/>
      <c r="F92" s="27">
        <v>0</v>
      </c>
      <c r="G92" s="299"/>
      <c r="H92" s="300"/>
      <c r="I92" s="27"/>
      <c r="J92" s="27">
        <v>0</v>
      </c>
      <c r="K92" s="186"/>
    </row>
    <row r="93" spans="1:13" ht="24.6" customHeight="1">
      <c r="A93" s="85" t="s">
        <v>89</v>
      </c>
      <c r="B93" s="288"/>
      <c r="C93" s="295"/>
      <c r="D93" s="300"/>
      <c r="E93" s="27"/>
      <c r="F93" s="27">
        <v>0</v>
      </c>
      <c r="G93" s="46"/>
      <c r="H93" s="48"/>
      <c r="I93" s="47"/>
      <c r="J93" s="47"/>
      <c r="K93" s="272">
        <v>11</v>
      </c>
    </row>
    <row r="94" spans="1:13" ht="24.6" customHeight="1">
      <c r="A94" s="287" t="s">
        <v>180</v>
      </c>
      <c r="B94" s="288"/>
      <c r="C94" s="299">
        <v>2946</v>
      </c>
      <c r="D94" s="300" t="s">
        <v>94</v>
      </c>
      <c r="E94" s="27"/>
      <c r="F94" s="182"/>
      <c r="G94" s="46"/>
      <c r="H94" s="48"/>
      <c r="I94" s="47"/>
      <c r="J94" s="47"/>
      <c r="K94" s="208"/>
    </row>
    <row r="95" spans="1:13" ht="24.6" customHeight="1">
      <c r="A95" s="287"/>
      <c r="B95" s="288"/>
      <c r="C95" s="299"/>
      <c r="D95" s="300"/>
      <c r="E95" s="27"/>
      <c r="F95" s="182"/>
      <c r="G95" s="46"/>
      <c r="H95" s="48"/>
      <c r="I95" s="47"/>
      <c r="J95" s="47"/>
      <c r="K95" s="208"/>
    </row>
    <row r="96" spans="1:13" ht="24.6" customHeight="1">
      <c r="A96" s="113" t="s">
        <v>87</v>
      </c>
      <c r="B96" s="301"/>
      <c r="C96" s="302"/>
      <c r="D96" s="303"/>
      <c r="E96" s="304"/>
      <c r="F96" s="304"/>
      <c r="G96" s="301"/>
      <c r="H96" s="301"/>
      <c r="I96" s="304"/>
      <c r="J96" s="304"/>
      <c r="K96" s="303"/>
    </row>
    <row r="97" spans="1:11" ht="24.6" customHeight="1">
      <c r="A97" s="9" t="s">
        <v>79</v>
      </c>
      <c r="B97" s="10"/>
      <c r="C97" s="174"/>
      <c r="D97" s="11"/>
      <c r="E97" s="2"/>
      <c r="F97" s="2"/>
      <c r="G97" s="10"/>
      <c r="H97" s="10"/>
      <c r="I97" s="2"/>
      <c r="J97" s="2"/>
      <c r="K97" s="11"/>
    </row>
    <row r="98" spans="1:11" s="6" customFormat="1" ht="24.6" customHeight="1">
      <c r="A98" s="98" t="s">
        <v>0</v>
      </c>
      <c r="B98" s="99" t="s">
        <v>1</v>
      </c>
      <c r="C98" s="103" t="s">
        <v>74</v>
      </c>
      <c r="D98" s="100"/>
      <c r="E98" s="101"/>
      <c r="F98" s="102"/>
      <c r="G98" s="103" t="s">
        <v>73</v>
      </c>
      <c r="H98" s="103"/>
      <c r="I98" s="101"/>
      <c r="J98" s="102"/>
      <c r="K98" s="104" t="s">
        <v>2</v>
      </c>
    </row>
    <row r="99" spans="1:11" s="6" customFormat="1" ht="24.6" customHeight="1">
      <c r="A99" s="105"/>
      <c r="B99" s="106"/>
      <c r="C99" s="175" t="s">
        <v>4</v>
      </c>
      <c r="D99" s="107" t="s">
        <v>5</v>
      </c>
      <c r="E99" s="108" t="s">
        <v>6</v>
      </c>
      <c r="F99" s="109" t="s">
        <v>3</v>
      </c>
      <c r="G99" s="110" t="s">
        <v>4</v>
      </c>
      <c r="H99" s="111" t="s">
        <v>5</v>
      </c>
      <c r="I99" s="108" t="s">
        <v>6</v>
      </c>
      <c r="J99" s="109" t="s">
        <v>3</v>
      </c>
      <c r="K99" s="112"/>
    </row>
    <row r="100" spans="1:11" ht="24.6" customHeight="1">
      <c r="A100" s="287" t="s">
        <v>181</v>
      </c>
      <c r="B100" s="288"/>
      <c r="C100" s="299">
        <v>110</v>
      </c>
      <c r="D100" s="300" t="s">
        <v>94</v>
      </c>
      <c r="E100" s="188"/>
      <c r="F100" s="182"/>
      <c r="G100" s="46"/>
      <c r="H100" s="48"/>
      <c r="I100" s="47"/>
      <c r="J100" s="47"/>
      <c r="K100" s="208"/>
    </row>
    <row r="101" spans="1:11" ht="24.6" customHeight="1">
      <c r="A101" s="287" t="s">
        <v>178</v>
      </c>
      <c r="B101" s="288"/>
      <c r="C101" s="295">
        <v>72</v>
      </c>
      <c r="D101" s="300" t="s">
        <v>94</v>
      </c>
      <c r="E101" s="27"/>
      <c r="F101" s="182"/>
      <c r="G101" s="46"/>
      <c r="H101" s="48"/>
      <c r="I101" s="47"/>
      <c r="J101" s="47"/>
      <c r="K101" s="208"/>
    </row>
    <row r="102" spans="1:11" ht="24.6" customHeight="1">
      <c r="A102" s="287" t="s">
        <v>182</v>
      </c>
      <c r="B102" s="288"/>
      <c r="C102" s="295">
        <v>40.299999999999997</v>
      </c>
      <c r="D102" s="300" t="s">
        <v>94</v>
      </c>
      <c r="E102" s="27"/>
      <c r="F102" s="182"/>
      <c r="G102" s="46"/>
      <c r="H102" s="300"/>
      <c r="I102" s="27"/>
      <c r="J102" s="27"/>
      <c r="K102" s="208"/>
    </row>
    <row r="103" spans="1:11" ht="24.6" customHeight="1">
      <c r="A103" s="287" t="s">
        <v>183</v>
      </c>
      <c r="B103" s="288"/>
      <c r="C103" s="299">
        <v>1947</v>
      </c>
      <c r="D103" s="300" t="s">
        <v>94</v>
      </c>
      <c r="E103" s="27"/>
      <c r="F103" s="182"/>
      <c r="G103" s="46"/>
      <c r="H103" s="48"/>
      <c r="I103" s="47"/>
      <c r="J103" s="47"/>
      <c r="K103" s="208"/>
    </row>
    <row r="104" spans="1:11" ht="24.6" customHeight="1">
      <c r="A104" s="287" t="s">
        <v>190</v>
      </c>
      <c r="B104" s="288"/>
      <c r="C104" s="295"/>
      <c r="D104" s="300"/>
      <c r="E104" s="27"/>
      <c r="F104" s="27"/>
      <c r="G104" s="46"/>
      <c r="H104" s="48"/>
      <c r="I104" s="47"/>
      <c r="J104" s="47"/>
      <c r="K104" s="87"/>
    </row>
    <row r="105" spans="1:11" ht="24.6" customHeight="1">
      <c r="A105" s="287">
        <v>0</v>
      </c>
      <c r="B105" s="45"/>
      <c r="C105" s="167"/>
      <c r="D105" s="300"/>
      <c r="E105" s="47"/>
      <c r="F105" s="27"/>
      <c r="G105" s="62"/>
      <c r="H105" s="18"/>
      <c r="I105" s="49"/>
      <c r="J105" s="20"/>
      <c r="K105" s="87"/>
    </row>
    <row r="106" spans="1:11" ht="24.6" customHeight="1">
      <c r="A106" s="287"/>
      <c r="B106" s="288"/>
      <c r="C106" s="299"/>
      <c r="D106" s="300"/>
      <c r="E106" s="27"/>
      <c r="F106" s="27">
        <v>0</v>
      </c>
      <c r="G106" s="46"/>
      <c r="H106" s="48"/>
      <c r="I106" s="47"/>
      <c r="J106" s="47"/>
      <c r="K106" s="87"/>
    </row>
    <row r="107" spans="1:11" ht="24.6" customHeight="1">
      <c r="A107" s="227"/>
      <c r="B107" s="288"/>
      <c r="C107" s="299"/>
      <c r="D107" s="300"/>
      <c r="E107" s="27"/>
      <c r="F107" s="27">
        <v>0</v>
      </c>
      <c r="G107" s="46"/>
      <c r="H107" s="48"/>
      <c r="I107" s="47"/>
      <c r="J107" s="47"/>
      <c r="K107" s="87"/>
    </row>
    <row r="108" spans="1:11" ht="24.6" customHeight="1">
      <c r="A108" s="227"/>
      <c r="B108" s="288"/>
      <c r="C108" s="299"/>
      <c r="D108" s="300"/>
      <c r="E108" s="27"/>
      <c r="F108" s="27"/>
      <c r="G108" s="46"/>
      <c r="H108" s="48"/>
      <c r="I108" s="47"/>
      <c r="J108" s="47"/>
      <c r="K108" s="87"/>
    </row>
    <row r="109" spans="1:11" ht="24.6" customHeight="1">
      <c r="A109" s="227"/>
      <c r="B109" s="288"/>
      <c r="C109" s="299"/>
      <c r="D109" s="300"/>
      <c r="E109" s="27"/>
      <c r="F109" s="27"/>
      <c r="G109" s="46"/>
      <c r="H109" s="48"/>
      <c r="I109" s="47"/>
      <c r="J109" s="47"/>
      <c r="K109" s="87"/>
    </row>
    <row r="110" spans="1:11" ht="24.6" customHeight="1">
      <c r="A110" s="227"/>
      <c r="B110" s="288"/>
      <c r="C110" s="299"/>
      <c r="D110" s="300"/>
      <c r="E110" s="27"/>
      <c r="F110" s="27"/>
      <c r="G110" s="46"/>
      <c r="H110" s="48"/>
      <c r="I110" s="47"/>
      <c r="J110" s="47"/>
      <c r="K110" s="87"/>
    </row>
    <row r="111" spans="1:11" ht="24.6" customHeight="1">
      <c r="A111" s="227"/>
      <c r="B111" s="288"/>
      <c r="C111" s="299"/>
      <c r="D111" s="300"/>
      <c r="E111" s="27"/>
      <c r="F111" s="27"/>
      <c r="G111" s="46"/>
      <c r="H111" s="48"/>
      <c r="I111" s="47"/>
      <c r="J111" s="47"/>
      <c r="K111" s="87"/>
    </row>
    <row r="112" spans="1:11" ht="24.6" customHeight="1">
      <c r="A112" s="227"/>
      <c r="B112" s="288"/>
      <c r="C112" s="299"/>
      <c r="D112" s="300"/>
      <c r="E112" s="27"/>
      <c r="F112" s="27"/>
      <c r="G112" s="46"/>
      <c r="H112" s="48"/>
      <c r="I112" s="47"/>
      <c r="J112" s="47"/>
      <c r="K112" s="87"/>
    </row>
    <row r="113" spans="1:11" ht="24.6" customHeight="1">
      <c r="A113" s="227"/>
      <c r="B113" s="288"/>
      <c r="C113" s="299"/>
      <c r="D113" s="300"/>
      <c r="E113" s="27"/>
      <c r="F113" s="27"/>
      <c r="G113" s="46"/>
      <c r="H113" s="48"/>
      <c r="I113" s="47"/>
      <c r="J113" s="47"/>
      <c r="K113" s="87"/>
    </row>
    <row r="114" spans="1:11" ht="24.6" customHeight="1">
      <c r="A114" s="287"/>
      <c r="B114" s="288"/>
      <c r="C114" s="299"/>
      <c r="D114" s="300"/>
      <c r="E114" s="27"/>
      <c r="F114" s="27">
        <v>0</v>
      </c>
      <c r="G114" s="46"/>
      <c r="H114" s="48"/>
      <c r="I114" s="47"/>
      <c r="J114" s="47"/>
      <c r="K114" s="87"/>
    </row>
    <row r="115" spans="1:11" ht="24.6" customHeight="1">
      <c r="A115" s="227"/>
      <c r="B115" s="288"/>
      <c r="C115" s="299"/>
      <c r="D115" s="300"/>
      <c r="E115" s="27"/>
      <c r="F115" s="27">
        <v>0</v>
      </c>
      <c r="G115" s="46"/>
      <c r="H115" s="48"/>
      <c r="I115" s="47"/>
      <c r="J115" s="47"/>
      <c r="K115" s="87"/>
    </row>
    <row r="116" spans="1:11" ht="24.6" customHeight="1">
      <c r="A116" s="287"/>
      <c r="B116" s="288"/>
      <c r="C116" s="295"/>
      <c r="D116" s="300"/>
      <c r="E116" s="27"/>
      <c r="F116" s="27">
        <v>0</v>
      </c>
      <c r="G116" s="46"/>
      <c r="H116" s="48"/>
      <c r="I116" s="47"/>
      <c r="J116" s="47"/>
      <c r="K116" s="87"/>
    </row>
    <row r="117" spans="1:11" ht="24.6" customHeight="1">
      <c r="A117" s="287"/>
      <c r="B117" s="45"/>
      <c r="C117" s="167"/>
      <c r="D117" s="26"/>
      <c r="E117" s="47"/>
      <c r="F117" s="27">
        <v>0</v>
      </c>
      <c r="G117" s="62"/>
      <c r="H117" s="18"/>
      <c r="I117" s="49"/>
      <c r="J117" s="20"/>
      <c r="K117" s="87"/>
    </row>
    <row r="118" spans="1:11" ht="24.6" customHeight="1">
      <c r="A118" s="86"/>
      <c r="B118" s="45"/>
      <c r="C118" s="167"/>
      <c r="D118" s="26"/>
      <c r="E118" s="47"/>
      <c r="F118" s="27">
        <v>0</v>
      </c>
      <c r="G118" s="62"/>
      <c r="H118" s="18"/>
      <c r="I118" s="49"/>
      <c r="J118" s="20"/>
      <c r="K118" s="60"/>
    </row>
    <row r="119" spans="1:11" ht="24.6" customHeight="1">
      <c r="A119" s="297"/>
      <c r="B119" s="45"/>
      <c r="C119" s="167"/>
      <c r="D119" s="300"/>
      <c r="E119" s="47"/>
      <c r="F119" s="27">
        <v>0</v>
      </c>
      <c r="G119" s="62"/>
      <c r="H119" s="18"/>
      <c r="I119" s="49"/>
      <c r="J119" s="20"/>
      <c r="K119" s="60"/>
    </row>
    <row r="120" spans="1:11" ht="24.6" customHeight="1">
      <c r="A120" s="86"/>
      <c r="B120" s="45"/>
      <c r="C120" s="167"/>
      <c r="D120" s="26"/>
      <c r="E120" s="47"/>
      <c r="F120" s="27">
        <v>0</v>
      </c>
      <c r="G120" s="62"/>
      <c r="H120" s="18"/>
      <c r="I120" s="49"/>
      <c r="J120" s="20"/>
      <c r="K120" s="60"/>
    </row>
    <row r="121" spans="1:11">
      <c r="D121" s="8"/>
      <c r="E121" s="8"/>
      <c r="F121" s="8"/>
      <c r="I121" s="8"/>
      <c r="J121" s="8"/>
      <c r="K121" s="8"/>
    </row>
    <row r="122" spans="1:11">
      <c r="D122" s="8"/>
      <c r="E122" s="8"/>
      <c r="F122" s="8"/>
      <c r="I122" s="8"/>
      <c r="J122" s="8"/>
      <c r="K122" s="8"/>
    </row>
    <row r="123" spans="1:11">
      <c r="D123" s="8"/>
      <c r="E123" s="8"/>
      <c r="F123" s="8"/>
      <c r="I123" s="8"/>
      <c r="J123" s="8"/>
      <c r="K123" s="8"/>
    </row>
    <row r="124" spans="1:11">
      <c r="D124" s="8"/>
      <c r="E124" s="8"/>
      <c r="F124" s="8"/>
      <c r="I124" s="8"/>
      <c r="J124" s="8"/>
      <c r="K124" s="8"/>
    </row>
  </sheetData>
  <phoneticPr fontId="10"/>
  <pageMargins left="0.59055118110236227" right="0" top="0.94488188976377963" bottom="0.86614173228346458" header="1.6929133858267718" footer="0.47244094488188981"/>
  <pageSetup paperSize="9" scale="87" firstPageNumber="7" orientation="landscape" useFirstPageNumber="1" r:id="rId1"/>
  <headerFooter alignWithMargins="0">
    <oddFooter xml:space="preserve">&amp;C&amp;P </oddFooter>
  </headerFooter>
  <rowBreaks count="3" manualBreakCount="3">
    <brk id="24" max="10" man="1"/>
    <brk id="72" max="10" man="1"/>
    <brk id="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</vt:lpstr>
      <vt:lpstr>総括表</vt:lpstr>
      <vt:lpstr>改修電気経費率</vt:lpstr>
      <vt:lpstr>機械経費率</vt:lpstr>
      <vt:lpstr>大項目</vt:lpstr>
      <vt:lpstr>細目別内訳書</vt:lpstr>
      <vt:lpstr>別紙明細書</vt:lpstr>
      <vt:lpstr>改修電気経費率!Print_Area</vt:lpstr>
      <vt:lpstr>機械経費率!Print_Area</vt:lpstr>
      <vt:lpstr>細目別内訳書!Print_Area</vt:lpstr>
      <vt:lpstr>総括表!Print_Area</vt:lpstr>
      <vt:lpstr>大項目!Print_Area</vt:lpstr>
      <vt:lpstr>表紙!Print_Area</vt:lpstr>
      <vt:lpstr>別紙明細書!Print_Area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2023-03-22T23:57:47Z</cp:lastPrinted>
  <dcterms:created xsi:type="dcterms:W3CDTF">1998-07-09T00:15:49Z</dcterms:created>
  <dcterms:modified xsi:type="dcterms:W3CDTF">2023-03-22T23:57:54Z</dcterms:modified>
</cp:coreProperties>
</file>