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e-kawabe\Desktop\"/>
    </mc:Choice>
  </mc:AlternateContent>
  <xr:revisionPtr revIDLastSave="0" documentId="8_{4BD74CDF-7058-40B9-8E88-3F81EB2CAF56}" xr6:coauthVersionLast="47" xr6:coauthVersionMax="47" xr10:uidLastSave="{00000000-0000-0000-0000-000000000000}"/>
  <workbookProtection workbookAlgorithmName="SHA-512" workbookHashValue="kw/h/IXZacvDfhCOLJhH8z0uElqKd0QfD/q7wNeqYJUh6A/uRQHCNeC2uTy5XfLdjTzjkfojjqz4RnTR7Syl4g==" workbookSaltValue="Jlj4pBAIp/xnpNjlqEInCQ==" workbookSpinCount="100000" lockStructure="1"/>
  <bookViews>
    <workbookView xWindow="3510" yWindow="720" windowWidth="21180" windowHeight="15480" tabRatio="635" xr2:uid="{62D16C2C-6B03-48B7-A5F9-7D7AD98370BA}"/>
  </bookViews>
  <sheets>
    <sheet name="計算表" sheetId="15" r:id="rId1"/>
    <sheet name="リスト" sheetId="14" state="hidden" r:id="rId2"/>
    <sheet name="下_下水" sheetId="2" state="hidden" r:id="rId3"/>
    <sheet name="下_農集・浄化槽" sheetId="3" state="hidden" r:id="rId4"/>
    <sheet name="下_公衆浴場" sheetId="13" state="hidden" r:id="rId5"/>
    <sheet name="上_13mm" sheetId="1" state="hidden" r:id="rId6"/>
    <sheet name="上_20mm" sheetId="4" state="hidden" r:id="rId7"/>
    <sheet name="上_25mm" sheetId="5" state="hidden" r:id="rId8"/>
    <sheet name="上_30mm" sheetId="6" state="hidden" r:id="rId9"/>
    <sheet name="上_40mm" sheetId="7" state="hidden" r:id="rId10"/>
    <sheet name="上_50mm" sheetId="8" state="hidden" r:id="rId11"/>
    <sheet name="上_75mm" sheetId="9" state="hidden" r:id="rId12"/>
    <sheet name="上_100mm" sheetId="10" state="hidden" r:id="rId13"/>
    <sheet name="上_温泉旅館" sheetId="12" state="hidden" r:id="rId14"/>
    <sheet name="上_公衆浴場" sheetId="11" state="hidden" r:id="rId15"/>
    <sheet name="上_臨時用" sheetId="16" state="hidden" r:id="rId16"/>
  </sheets>
  <definedNames>
    <definedName name="_xlnm.Print_Area" localSheetId="0">計算表!$A$1:$G$32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5" l="1"/>
  <c r="E23" i="15"/>
  <c r="E25" i="15" l="1"/>
</calcChain>
</file>

<file path=xl/sharedStrings.xml><?xml version="1.0" encoding="utf-8"?>
<sst xmlns="http://schemas.openxmlformats.org/spreadsheetml/2006/main" count="127" uniqueCount="61">
  <si>
    <t>基本料金</t>
    <rPh sb="0" eb="4">
      <t>キホンリョウキン</t>
    </rPh>
    <phoneticPr fontId="1"/>
  </si>
  <si>
    <t>円</t>
    <rPh sb="0" eb="1">
      <t>エン</t>
    </rPh>
    <phoneticPr fontId="1"/>
  </si>
  <si>
    <t>従量料金</t>
    <rPh sb="0" eb="4">
      <t>ジュウリョウリョウキン</t>
    </rPh>
    <phoneticPr fontId="1"/>
  </si>
  <si>
    <t>１０㎥まで１㎥あたり</t>
    <phoneticPr fontId="1"/>
  </si>
  <si>
    <t>１１㎥から１㎥あたり</t>
    <phoneticPr fontId="1"/>
  </si>
  <si>
    <t>基本料金（３００㎥まで）</t>
    <rPh sb="0" eb="4">
      <t>キホンリョウキン</t>
    </rPh>
    <phoneticPr fontId="1"/>
  </si>
  <si>
    <t>３０１㎥から１㎥あたり</t>
    <phoneticPr fontId="1"/>
  </si>
  <si>
    <t>３０１㎥から１０００㎥まで１㎥あたり</t>
    <phoneticPr fontId="1"/>
  </si>
  <si>
    <t>１００１㎥から１㎥あたり</t>
    <phoneticPr fontId="1"/>
  </si>
  <si>
    <t>基本料金（１０㎥まで）</t>
    <rPh sb="0" eb="4">
      <t>キホンリョウキン</t>
    </rPh>
    <phoneticPr fontId="1"/>
  </si>
  <si>
    <t>１１㎥から３０００㎥まで１㎥あたり</t>
    <phoneticPr fontId="1"/>
  </si>
  <si>
    <t>３００１㎥から１㎥あたり</t>
    <phoneticPr fontId="1"/>
  </si>
  <si>
    <t>一般</t>
    <rPh sb="0" eb="2">
      <t>イッパン</t>
    </rPh>
    <phoneticPr fontId="1"/>
  </si>
  <si>
    <t>公衆浴場</t>
    <rPh sb="0" eb="4">
      <t>コウシュウヨクジョウ</t>
    </rPh>
    <phoneticPr fontId="1"/>
  </si>
  <si>
    <t>温泉旅館</t>
    <rPh sb="0" eb="4">
      <t>オンセンリョカン</t>
    </rPh>
    <phoneticPr fontId="1"/>
  </si>
  <si>
    <t>水道使用形態</t>
    <rPh sb="0" eb="2">
      <t>スイドウ</t>
    </rPh>
    <rPh sb="2" eb="6">
      <t>シヨウケイタイ</t>
    </rPh>
    <phoneticPr fontId="1"/>
  </si>
  <si>
    <t>浄化槽</t>
    <rPh sb="0" eb="3">
      <t>ジョウカソウ</t>
    </rPh>
    <phoneticPr fontId="1"/>
  </si>
  <si>
    <t>水道メーター口径</t>
    <rPh sb="0" eb="2">
      <t>スイドウ</t>
    </rPh>
    <rPh sb="6" eb="8">
      <t>コウケイ</t>
    </rPh>
    <phoneticPr fontId="1"/>
  </si>
  <si>
    <t>75mm</t>
    <phoneticPr fontId="1"/>
  </si>
  <si>
    <t>50mm</t>
    <phoneticPr fontId="1"/>
  </si>
  <si>
    <t>40mm</t>
    <phoneticPr fontId="1"/>
  </si>
  <si>
    <t>30mm</t>
    <phoneticPr fontId="1"/>
  </si>
  <si>
    <t>25mm</t>
    <phoneticPr fontId="1"/>
  </si>
  <si>
    <t>20mm</t>
    <phoneticPr fontId="1"/>
  </si>
  <si>
    <t>13mm</t>
    <phoneticPr fontId="1"/>
  </si>
  <si>
    <t>100mm以上</t>
    <rPh sb="5" eb="7">
      <t>イジョウ</t>
    </rPh>
    <phoneticPr fontId="1"/>
  </si>
  <si>
    <t>下水道処理形態</t>
    <rPh sb="0" eb="3">
      <t>ゲスイドウ</t>
    </rPh>
    <rPh sb="3" eb="5">
      <t>ショリ</t>
    </rPh>
    <rPh sb="5" eb="7">
      <t>ケイタイ</t>
    </rPh>
    <phoneticPr fontId="1"/>
  </si>
  <si>
    <t>㎥</t>
    <phoneticPr fontId="1"/>
  </si>
  <si>
    <t>１㎥から１㎥あたり</t>
    <phoneticPr fontId="1"/>
  </si>
  <si>
    <t>下水道使用料（公衆浴場）</t>
    <rPh sb="0" eb="3">
      <t>ゲスイドウ</t>
    </rPh>
    <rPh sb="3" eb="6">
      <t>シヨウリョウ</t>
    </rPh>
    <rPh sb="7" eb="11">
      <t>コウシュウヨクジョウ</t>
    </rPh>
    <phoneticPr fontId="1"/>
  </si>
  <si>
    <t>下水道使用料（農集・浄化槽）</t>
    <rPh sb="0" eb="3">
      <t>ゲスイドウ</t>
    </rPh>
    <rPh sb="3" eb="6">
      <t>シヨウリョウ</t>
    </rPh>
    <rPh sb="7" eb="9">
      <t>ノウシュウ</t>
    </rPh>
    <rPh sb="10" eb="13">
      <t>ジョウカソウ</t>
    </rPh>
    <phoneticPr fontId="1"/>
  </si>
  <si>
    <t>下水道使用料（公共・特環）</t>
    <rPh sb="0" eb="3">
      <t>ゲスイドウ</t>
    </rPh>
    <rPh sb="3" eb="6">
      <t>シヨウリョウ</t>
    </rPh>
    <rPh sb="7" eb="9">
      <t>コウキョウ</t>
    </rPh>
    <rPh sb="10" eb="12">
      <t>トッカン</t>
    </rPh>
    <phoneticPr fontId="1"/>
  </si>
  <si>
    <t>水道使用料（公衆浴場）</t>
    <rPh sb="0" eb="2">
      <t>スイドウ</t>
    </rPh>
    <rPh sb="2" eb="5">
      <t>シヨウリョウ</t>
    </rPh>
    <rPh sb="6" eb="10">
      <t>コウシュウヨクジョウ</t>
    </rPh>
    <phoneticPr fontId="1"/>
  </si>
  <si>
    <t>水道使用料（水道メーター口径13mm）</t>
    <rPh sb="0" eb="2">
      <t>スイドウ</t>
    </rPh>
    <rPh sb="2" eb="5">
      <t>シヨウリョウ</t>
    </rPh>
    <rPh sb="6" eb="8">
      <t>スイドウ</t>
    </rPh>
    <rPh sb="12" eb="14">
      <t>コウケイ</t>
    </rPh>
    <phoneticPr fontId="1"/>
  </si>
  <si>
    <t>水道使用料（水道メーター口径20mm）</t>
    <rPh sb="0" eb="2">
      <t>スイドウ</t>
    </rPh>
    <rPh sb="2" eb="5">
      <t>シヨウリョウ</t>
    </rPh>
    <rPh sb="6" eb="8">
      <t>スイドウ</t>
    </rPh>
    <rPh sb="12" eb="14">
      <t>コウケイ</t>
    </rPh>
    <phoneticPr fontId="1"/>
  </si>
  <si>
    <t>水道使用料（水道メーター口径25mm）</t>
    <rPh sb="0" eb="2">
      <t>スイドウ</t>
    </rPh>
    <rPh sb="2" eb="5">
      <t>シヨウリョウ</t>
    </rPh>
    <rPh sb="6" eb="8">
      <t>スイドウ</t>
    </rPh>
    <rPh sb="12" eb="14">
      <t>コウケイ</t>
    </rPh>
    <phoneticPr fontId="1"/>
  </si>
  <si>
    <t>水道使用料（水道メーター口径30mm）</t>
    <rPh sb="0" eb="2">
      <t>スイドウ</t>
    </rPh>
    <rPh sb="2" eb="5">
      <t>シヨウリョウ</t>
    </rPh>
    <rPh sb="6" eb="8">
      <t>スイドウ</t>
    </rPh>
    <rPh sb="12" eb="14">
      <t>コウケイ</t>
    </rPh>
    <phoneticPr fontId="1"/>
  </si>
  <si>
    <t>水道使用料（水道メーター口径40mm）</t>
    <rPh sb="0" eb="2">
      <t>スイドウ</t>
    </rPh>
    <rPh sb="2" eb="5">
      <t>シヨウリョウ</t>
    </rPh>
    <rPh sb="6" eb="8">
      <t>スイドウ</t>
    </rPh>
    <rPh sb="12" eb="14">
      <t>コウケイ</t>
    </rPh>
    <phoneticPr fontId="1"/>
  </si>
  <si>
    <t>水道使用料（水道メーター口径50mm）</t>
    <rPh sb="0" eb="2">
      <t>スイドウ</t>
    </rPh>
    <rPh sb="2" eb="5">
      <t>シヨウリョウ</t>
    </rPh>
    <rPh sb="6" eb="8">
      <t>スイドウ</t>
    </rPh>
    <rPh sb="12" eb="14">
      <t>コウケイ</t>
    </rPh>
    <phoneticPr fontId="1"/>
  </si>
  <si>
    <t>水道使用料（水道メーター口径75mm）</t>
    <rPh sb="0" eb="2">
      <t>スイドウ</t>
    </rPh>
    <rPh sb="2" eb="5">
      <t>シヨウリョウ</t>
    </rPh>
    <rPh sb="6" eb="8">
      <t>スイドウ</t>
    </rPh>
    <rPh sb="12" eb="14">
      <t>コウケイ</t>
    </rPh>
    <phoneticPr fontId="1"/>
  </si>
  <si>
    <t>水道使用料（水道メーター口径100mm以上）</t>
    <rPh sb="0" eb="2">
      <t>スイドウ</t>
    </rPh>
    <rPh sb="2" eb="5">
      <t>シヨウリョウ</t>
    </rPh>
    <rPh sb="6" eb="8">
      <t>スイドウ</t>
    </rPh>
    <rPh sb="12" eb="14">
      <t>コウケイ</t>
    </rPh>
    <rPh sb="19" eb="21">
      <t>イジョウ</t>
    </rPh>
    <phoneticPr fontId="1"/>
  </si>
  <si>
    <t>水道使用料（温泉旅館）</t>
    <rPh sb="0" eb="2">
      <t>スイドウ</t>
    </rPh>
    <rPh sb="2" eb="5">
      <t>シヨウリョウ</t>
    </rPh>
    <rPh sb="6" eb="10">
      <t>オンセンリョカン</t>
    </rPh>
    <phoneticPr fontId="1"/>
  </si>
  <si>
    <t>臨時用</t>
    <rPh sb="0" eb="2">
      <t>リンジ</t>
    </rPh>
    <rPh sb="2" eb="3">
      <t>ヨウ</t>
    </rPh>
    <phoneticPr fontId="1"/>
  </si>
  <si>
    <t>水道使用料（臨時用）</t>
    <rPh sb="0" eb="2">
      <t>スイドウ</t>
    </rPh>
    <rPh sb="2" eb="5">
      <t>シヨウリョウ</t>
    </rPh>
    <rPh sb="6" eb="9">
      <t>リンジヨウ</t>
    </rPh>
    <phoneticPr fontId="1"/>
  </si>
  <si>
    <t>水道料金・下水道使用料　自動計算</t>
    <rPh sb="0" eb="2">
      <t>スイドウ</t>
    </rPh>
    <rPh sb="2" eb="4">
      <t>リョウキン</t>
    </rPh>
    <rPh sb="5" eb="8">
      <t>ゲスイドウ</t>
    </rPh>
    <rPh sb="8" eb="11">
      <t>シヨウリョウ</t>
    </rPh>
    <rPh sb="12" eb="16">
      <t>ジドウケイサン</t>
    </rPh>
    <phoneticPr fontId="1"/>
  </si>
  <si>
    <t>水道料金</t>
    <rPh sb="0" eb="4">
      <t>スイドウリョウキン</t>
    </rPh>
    <phoneticPr fontId="1"/>
  </si>
  <si>
    <t>下水道使用料</t>
    <rPh sb="0" eb="6">
      <t>ゲスイドウシヨウリョウ</t>
    </rPh>
    <phoneticPr fontId="1"/>
  </si>
  <si>
    <t>・漏水減免等の特別な料金計算が適用される場合は、この計算結果とは異なります。</t>
    <rPh sb="1" eb="3">
      <t>ロウスイ</t>
    </rPh>
    <rPh sb="3" eb="5">
      <t>ゲンメン</t>
    </rPh>
    <rPh sb="5" eb="6">
      <t>トウ</t>
    </rPh>
    <rPh sb="7" eb="9">
      <t>トクベツ</t>
    </rPh>
    <rPh sb="10" eb="12">
      <t>リョウキン</t>
    </rPh>
    <rPh sb="12" eb="14">
      <t>ケイサン</t>
    </rPh>
    <rPh sb="15" eb="17">
      <t>テキヨウ</t>
    </rPh>
    <rPh sb="20" eb="22">
      <t>バアイ</t>
    </rPh>
    <rPh sb="26" eb="28">
      <t>ケイサン</t>
    </rPh>
    <rPh sb="28" eb="30">
      <t>ケッカ</t>
    </rPh>
    <rPh sb="32" eb="33">
      <t>コト</t>
    </rPh>
    <phoneticPr fontId="1"/>
  </si>
  <si>
    <t>・リゾートマンションなどの建物全体で上下水道のご契約をいただいている場合は、この計算結果とは異なります。</t>
    <rPh sb="13" eb="15">
      <t>タテモノ</t>
    </rPh>
    <rPh sb="15" eb="17">
      <t>ゼンタイ</t>
    </rPh>
    <rPh sb="18" eb="22">
      <t>ジョウゲスイドウ</t>
    </rPh>
    <rPh sb="24" eb="26">
      <t>ケイヤク</t>
    </rPh>
    <rPh sb="34" eb="36">
      <t>バアイ</t>
    </rPh>
    <rPh sb="40" eb="42">
      <t>ケイサン</t>
    </rPh>
    <rPh sb="42" eb="44">
      <t>ケッカ</t>
    </rPh>
    <rPh sb="46" eb="47">
      <t>コト</t>
    </rPh>
    <phoneticPr fontId="1"/>
  </si>
  <si>
    <t>合計金額</t>
    <rPh sb="0" eb="2">
      <t>ゴウケイ</t>
    </rPh>
    <rPh sb="2" eb="4">
      <t>キンガク</t>
    </rPh>
    <phoneticPr fontId="1"/>
  </si>
  <si>
    <t>【ご注意ください】</t>
    <phoneticPr fontId="1"/>
  </si>
  <si>
    <t>４.使用水量を入力してください。</t>
    <rPh sb="2" eb="4">
      <t>シヨウ</t>
    </rPh>
    <rPh sb="4" eb="6">
      <t>スイリョウ</t>
    </rPh>
    <rPh sb="7" eb="9">
      <t>ニュウリョク</t>
    </rPh>
    <phoneticPr fontId="1"/>
  </si>
  <si>
    <t>・排水処理に浄化槽をお使いの方について、ブロワー減免は反映されていません。</t>
    <rPh sb="1" eb="5">
      <t>ハイスイショリ</t>
    </rPh>
    <rPh sb="6" eb="9">
      <t>ジョウカソウ</t>
    </rPh>
    <rPh sb="11" eb="12">
      <t>ツカ</t>
    </rPh>
    <rPh sb="14" eb="15">
      <t>カタ</t>
    </rPh>
    <rPh sb="24" eb="26">
      <t>ゲンメン</t>
    </rPh>
    <rPh sb="27" eb="29">
      <t>ハンエイ</t>
    </rPh>
    <phoneticPr fontId="1"/>
  </si>
  <si>
    <t>１．水道の用途を選択してください。</t>
    <rPh sb="2" eb="4">
      <t>スイドウ</t>
    </rPh>
    <rPh sb="5" eb="7">
      <t>ヨウト</t>
    </rPh>
    <rPh sb="8" eb="10">
      <t>センタク</t>
    </rPh>
    <phoneticPr fontId="1"/>
  </si>
  <si>
    <t>入力が完了すると、青い枠線の中に、計算結果が表示されます。</t>
    <rPh sb="0" eb="2">
      <t>ニュウリョク</t>
    </rPh>
    <rPh sb="3" eb="5">
      <t>カンリョウ</t>
    </rPh>
    <rPh sb="9" eb="10">
      <t>アオ</t>
    </rPh>
    <rPh sb="11" eb="13">
      <t>ワクセン</t>
    </rPh>
    <rPh sb="14" eb="15">
      <t>ナカ</t>
    </rPh>
    <rPh sb="17" eb="21">
      <t>ケイサンケッカ</t>
    </rPh>
    <rPh sb="22" eb="24">
      <t>ヒョウジ</t>
    </rPh>
    <phoneticPr fontId="1"/>
  </si>
  <si>
    <t>下記の黒い枠線の中を入力をしてください。</t>
    <rPh sb="0" eb="2">
      <t>カキ</t>
    </rPh>
    <rPh sb="3" eb="4">
      <t>クロ</t>
    </rPh>
    <rPh sb="5" eb="6">
      <t>ワク</t>
    </rPh>
    <rPh sb="6" eb="7">
      <t>セン</t>
    </rPh>
    <rPh sb="8" eb="9">
      <t>ナカ</t>
    </rPh>
    <rPh sb="10" eb="12">
      <t>ニュウリョク</t>
    </rPh>
    <phoneticPr fontId="1"/>
  </si>
  <si>
    <t>２.下水道の用途または汚水処理区分を選択してください。</t>
    <rPh sb="18" eb="20">
      <t>センタク</t>
    </rPh>
    <phoneticPr fontId="1"/>
  </si>
  <si>
    <t>公共下水道（栃窪・岩之下以外にお住まいの方）</t>
    <rPh sb="0" eb="2">
      <t>コウキョウ</t>
    </rPh>
    <rPh sb="2" eb="5">
      <t>ゲスイドウ</t>
    </rPh>
    <rPh sb="6" eb="8">
      <t>トチクボ</t>
    </rPh>
    <rPh sb="9" eb="10">
      <t>イワ</t>
    </rPh>
    <rPh sb="10" eb="11">
      <t>ノ</t>
    </rPh>
    <rPh sb="11" eb="12">
      <t>シモ</t>
    </rPh>
    <rPh sb="12" eb="14">
      <t>イガイ</t>
    </rPh>
    <rPh sb="16" eb="17">
      <t>ス</t>
    </rPh>
    <rPh sb="20" eb="21">
      <t>カタ</t>
    </rPh>
    <phoneticPr fontId="1"/>
  </si>
  <si>
    <t>農業集落排水（栃窪・岩之下にお住まいの方）</t>
    <rPh sb="0" eb="6">
      <t>ノウギョウシュウラクハイスイ</t>
    </rPh>
    <rPh sb="7" eb="9">
      <t>トチクボ</t>
    </rPh>
    <rPh sb="15" eb="16">
      <t>ス</t>
    </rPh>
    <rPh sb="19" eb="20">
      <t>カタ</t>
    </rPh>
    <phoneticPr fontId="1"/>
  </si>
  <si>
    <t>３．メーターの口径を選択してください。</t>
    <rPh sb="7" eb="9">
      <t>コウケイ</t>
    </rPh>
    <rPh sb="10" eb="12">
      <t>センタク</t>
    </rPh>
    <phoneticPr fontId="1"/>
  </si>
  <si>
    <t>（整数を入力してください）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</si>
</sst>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円&quot;"/>
  </numFmts>
  <fonts count="8" x14ac:knownFonts="1">
    <font>
      <sz val="11"/>
      <color theme="1"/>
      <name val="ＭＳ 明朝"/>
      <family val="2"/>
      <charset val="128"/>
    </font>
    <font>
      <sz val="6"/>
      <name val="ＭＳ 明朝"/>
      <family val="2"/>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b/>
      <sz val="14"/>
      <color theme="1"/>
      <name val="HG丸ｺﾞｼｯｸM-PRO"/>
      <family val="3"/>
      <charset val="128"/>
    </font>
    <font>
      <sz val="12"/>
      <color theme="1"/>
      <name val="HG丸ｺﾞｼｯｸM-PRO"/>
      <family val="3"/>
      <charset val="128"/>
    </font>
    <font>
      <b/>
      <sz val="20"/>
      <color theme="1"/>
      <name val="HG丸ｺﾞｼｯｸM-PRO"/>
      <family val="3"/>
      <charset val="128"/>
    </font>
  </fonts>
  <fills count="3">
    <fill>
      <patternFill patternType="none"/>
    </fill>
    <fill>
      <patternFill patternType="gray125"/>
    </fill>
    <fill>
      <patternFill patternType="solid">
        <fgColor rgb="FFCCECFF"/>
        <bgColor indexed="64"/>
      </patternFill>
    </fill>
  </fills>
  <borders count="1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rgb="FF0000CC"/>
      </left>
      <right style="thin">
        <color indexed="64"/>
      </right>
      <top style="double">
        <color rgb="FF0000CC"/>
      </top>
      <bottom style="thin">
        <color indexed="64"/>
      </bottom>
      <diagonal/>
    </border>
    <border>
      <left/>
      <right style="double">
        <color rgb="FF0000CC"/>
      </right>
      <top style="double">
        <color rgb="FF0000CC"/>
      </top>
      <bottom style="thin">
        <color indexed="64"/>
      </bottom>
      <diagonal/>
    </border>
    <border>
      <left style="double">
        <color rgb="FF0000CC"/>
      </left>
      <right style="thin">
        <color indexed="64"/>
      </right>
      <top style="thin">
        <color indexed="64"/>
      </top>
      <bottom style="thin">
        <color indexed="64"/>
      </bottom>
      <diagonal/>
    </border>
    <border>
      <left/>
      <right style="double">
        <color rgb="FF0000CC"/>
      </right>
      <top style="thin">
        <color indexed="64"/>
      </top>
      <bottom style="thin">
        <color indexed="64"/>
      </bottom>
      <diagonal/>
    </border>
    <border>
      <left style="double">
        <color rgb="FF0000CC"/>
      </left>
      <right style="thin">
        <color indexed="64"/>
      </right>
      <top style="thin">
        <color indexed="64"/>
      </top>
      <bottom style="double">
        <color rgb="FF0000CC"/>
      </bottom>
      <diagonal/>
    </border>
    <border>
      <left/>
      <right style="double">
        <color rgb="FF0000CC"/>
      </right>
      <top style="thin">
        <color indexed="64"/>
      </top>
      <bottom style="double">
        <color rgb="FF0000CC"/>
      </bottom>
      <diagonal/>
    </border>
    <border>
      <left style="double">
        <color rgb="FF0000CC"/>
      </left>
      <right/>
      <top/>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0" xfId="0" applyFont="1" applyFill="1">
      <alignment vertical="center"/>
    </xf>
    <xf numFmtId="0" fontId="2" fillId="0" borderId="0" xfId="0" applyFont="1" applyFill="1" applyAlignment="1">
      <alignment vertical="center"/>
    </xf>
    <xf numFmtId="0" fontId="3" fillId="2" borderId="0" xfId="0" applyFont="1" applyFill="1">
      <alignment vertical="center"/>
    </xf>
    <xf numFmtId="0" fontId="4" fillId="2" borderId="0" xfId="0" applyFont="1" applyFill="1">
      <alignment vertical="center"/>
    </xf>
    <xf numFmtId="0" fontId="4" fillId="0" borderId="9"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distributed" vertical="center"/>
    </xf>
    <xf numFmtId="177" fontId="5" fillId="0" borderId="10" xfId="0" applyNumberFormat="1" applyFont="1" applyFill="1" applyBorder="1">
      <alignment vertical="center"/>
    </xf>
    <xf numFmtId="177" fontId="5" fillId="0" borderId="12" xfId="0" applyNumberFormat="1" applyFont="1" applyFill="1" applyBorder="1">
      <alignment vertical="center"/>
    </xf>
    <xf numFmtId="177" fontId="5" fillId="0" borderId="14" xfId="0" applyNumberFormat="1" applyFont="1" applyFill="1" applyBorder="1">
      <alignment vertical="center"/>
    </xf>
    <xf numFmtId="0" fontId="4" fillId="2" borderId="15" xfId="0" applyFont="1" applyFill="1" applyBorder="1">
      <alignment vertical="center"/>
    </xf>
    <xf numFmtId="0" fontId="6"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176" fontId="6" fillId="0" borderId="1" xfId="0" applyNumberFormat="1" applyFont="1" applyFill="1" applyBorder="1" applyAlignment="1" applyProtection="1">
      <alignment horizontal="left" vertical="center"/>
      <protection locked="0"/>
    </xf>
    <xf numFmtId="176" fontId="6" fillId="0" borderId="2"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hidden="1"/>
    </xf>
    <xf numFmtId="0" fontId="6" fillId="0" borderId="2" xfId="0" applyFont="1" applyFill="1" applyBorder="1" applyAlignment="1" applyProtection="1">
      <alignment horizontal="left" vertical="center"/>
      <protection locked="0" hidden="1"/>
    </xf>
    <xf numFmtId="0" fontId="7" fillId="2" borderId="0" xfId="0" applyFont="1" applyFill="1" applyAlignment="1">
      <alignment horizontal="center" vertical="center"/>
    </xf>
    <xf numFmtId="0" fontId="3"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ECFF"/>
      <color rgb="FF0000CC"/>
      <color rgb="FF0000FF"/>
      <color rgb="FFDEEBF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104773</xdr:colOff>
      <xdr:row>17</xdr:row>
      <xdr:rowOff>352426</xdr:rowOff>
    </xdr:from>
    <xdr:to>
      <xdr:col>5</xdr:col>
      <xdr:colOff>95250</xdr:colOff>
      <xdr:row>20</xdr:row>
      <xdr:rowOff>14288</xdr:rowOff>
    </xdr:to>
    <xdr:grpSp>
      <xdr:nvGrpSpPr>
        <xdr:cNvPr id="3" name="グループ化 2">
          <a:extLst>
            <a:ext uri="{FF2B5EF4-FFF2-40B4-BE49-F238E27FC236}">
              <a16:creationId xmlns:a16="http://schemas.microsoft.com/office/drawing/2014/main" id="{B9CC17B2-CFCB-4193-BC8C-163F3C20E649}"/>
            </a:ext>
          </a:extLst>
        </xdr:cNvPr>
        <xdr:cNvGrpSpPr/>
      </xdr:nvGrpSpPr>
      <xdr:grpSpPr>
        <a:xfrm>
          <a:off x="1368089" y="5044742"/>
          <a:ext cx="4261687" cy="1496678"/>
          <a:chOff x="1366836" y="5019676"/>
          <a:chExt cx="4264820" cy="1495425"/>
        </a:xfrm>
      </xdr:grpSpPr>
      <xdr:sp macro="" textlink="">
        <xdr:nvSpPr>
          <xdr:cNvPr id="2" name="矢印: 下 1">
            <a:extLst>
              <a:ext uri="{FF2B5EF4-FFF2-40B4-BE49-F238E27FC236}">
                <a16:creationId xmlns:a16="http://schemas.microsoft.com/office/drawing/2014/main" id="{B11E0006-9F00-453B-AB56-DFD7F602FF22}"/>
              </a:ext>
            </a:extLst>
          </xdr:cNvPr>
          <xdr:cNvSpPr/>
        </xdr:nvSpPr>
        <xdr:spPr>
          <a:xfrm>
            <a:off x="1366836" y="5019676"/>
            <a:ext cx="4264820" cy="1495425"/>
          </a:xfrm>
          <a:prstGeom prst="downArrow">
            <a:avLst>
              <a:gd name="adj1" fmla="val 50000"/>
              <a:gd name="adj2" fmla="val 51002"/>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39DD3EF7-E3A6-4821-A1B8-CF2A78CA0184}"/>
              </a:ext>
            </a:extLst>
          </xdr:cNvPr>
          <xdr:cNvSpPr txBox="1"/>
        </xdr:nvSpPr>
        <xdr:spPr>
          <a:xfrm>
            <a:off x="2432843" y="5045604"/>
            <a:ext cx="2115343" cy="120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１か月分の上下水道料金</a:t>
            </a:r>
            <a:endParaRPr kumimoji="1" lang="en-US" altLang="ja-JP" sz="1200" b="1"/>
          </a:p>
          <a:p>
            <a:pPr algn="ctr"/>
            <a:r>
              <a:rPr kumimoji="1" lang="ja-JP" altLang="en-US" sz="1200" b="1"/>
              <a:t>（消費税</a:t>
            </a:r>
            <a:r>
              <a:rPr kumimoji="1" lang="en-US" altLang="ja-JP" sz="1200" b="1"/>
              <a:t>10</a:t>
            </a:r>
            <a:r>
              <a:rPr kumimoji="1" lang="ja-JP" altLang="en-US" sz="1200" b="1"/>
              <a:t>％込み）</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B0A25-827C-4975-8675-9C4F68EE2737}">
  <dimension ref="A1:H32"/>
  <sheetViews>
    <sheetView tabSelected="1" view="pageBreakPreview" zoomScale="95" zoomScaleNormal="90" zoomScaleSheetLayoutView="95" workbookViewId="0">
      <pane ySplit="1" topLeftCell="A2" activePane="bottomLeft" state="frozen"/>
      <selection pane="bottomLeft" activeCell="C7" sqref="C7:D7"/>
    </sheetView>
  </sheetViews>
  <sheetFormatPr defaultRowHeight="13.5" x14ac:dyDescent="0.15"/>
  <cols>
    <col min="1" max="1" width="1.625" style="1" customWidth="1"/>
    <col min="2" max="2" width="2.625" style="1" customWidth="1"/>
    <col min="3" max="3" width="12.375" style="1" customWidth="1"/>
    <col min="4" max="4" width="29.125" style="1" customWidth="1"/>
    <col min="5" max="5" width="27" style="1" customWidth="1"/>
    <col min="6" max="6" width="6.75" style="1" customWidth="1"/>
    <col min="7" max="7" width="25.25" style="1" customWidth="1"/>
    <col min="8" max="8" width="8.125" style="1" customWidth="1"/>
    <col min="9" max="16384" width="9" style="1"/>
  </cols>
  <sheetData>
    <row r="1" spans="1:8" ht="46.5" customHeight="1" x14ac:dyDescent="0.15">
      <c r="A1" s="25" t="s">
        <v>44</v>
      </c>
      <c r="B1" s="25"/>
      <c r="C1" s="25"/>
      <c r="D1" s="25"/>
      <c r="E1" s="25"/>
      <c r="F1" s="25"/>
      <c r="G1" s="25"/>
      <c r="H1" s="9"/>
    </row>
    <row r="2" spans="1:8" ht="30" customHeight="1" x14ac:dyDescent="0.15">
      <c r="A2" s="26"/>
      <c r="B2" s="26"/>
      <c r="C2" s="26"/>
      <c r="D2" s="26"/>
      <c r="E2" s="26"/>
      <c r="F2" s="26"/>
      <c r="G2" s="26"/>
      <c r="H2" s="8"/>
    </row>
    <row r="3" spans="1:8" x14ac:dyDescent="0.15">
      <c r="A3" s="10"/>
      <c r="B3" s="10" t="s">
        <v>55</v>
      </c>
      <c r="C3" s="10"/>
      <c r="D3" s="10"/>
      <c r="E3" s="10"/>
      <c r="F3" s="10"/>
      <c r="G3" s="10"/>
      <c r="H3" s="8"/>
    </row>
    <row r="4" spans="1:8" x14ac:dyDescent="0.15">
      <c r="A4" s="10"/>
      <c r="B4" s="10" t="s">
        <v>54</v>
      </c>
      <c r="C4" s="10"/>
      <c r="D4" s="10"/>
      <c r="E4" s="10"/>
      <c r="F4" s="10"/>
      <c r="G4" s="10"/>
      <c r="H4" s="8"/>
    </row>
    <row r="5" spans="1:8" x14ac:dyDescent="0.15">
      <c r="A5" s="10"/>
      <c r="B5" s="10"/>
      <c r="C5" s="10"/>
      <c r="D5" s="10"/>
      <c r="E5" s="10"/>
      <c r="F5" s="10"/>
      <c r="G5" s="10"/>
      <c r="H5" s="8"/>
    </row>
    <row r="6" spans="1:8" ht="20.100000000000001" customHeight="1" x14ac:dyDescent="0.15">
      <c r="A6" s="10"/>
      <c r="B6" s="10" t="s">
        <v>53</v>
      </c>
      <c r="C6" s="10"/>
      <c r="D6" s="10"/>
      <c r="E6" s="10"/>
      <c r="F6" s="10"/>
      <c r="G6" s="10"/>
      <c r="H6" s="8"/>
    </row>
    <row r="7" spans="1:8" ht="30" customHeight="1" x14ac:dyDescent="0.15">
      <c r="A7" s="10"/>
      <c r="B7" s="10"/>
      <c r="C7" s="23"/>
      <c r="D7" s="24"/>
      <c r="E7" s="10"/>
      <c r="F7" s="10"/>
      <c r="G7" s="10"/>
      <c r="H7" s="8"/>
    </row>
    <row r="8" spans="1:8" x14ac:dyDescent="0.15">
      <c r="A8" s="10"/>
      <c r="B8" s="10"/>
      <c r="C8" s="10"/>
      <c r="D8" s="10"/>
      <c r="E8" s="10"/>
      <c r="F8" s="10"/>
      <c r="G8" s="10"/>
      <c r="H8" s="8"/>
    </row>
    <row r="9" spans="1:8" ht="20.100000000000001" customHeight="1" x14ac:dyDescent="0.15">
      <c r="A9" s="10"/>
      <c r="B9" s="10" t="s">
        <v>56</v>
      </c>
      <c r="C9" s="10"/>
      <c r="D9" s="10"/>
      <c r="E9" s="10"/>
      <c r="F9" s="10"/>
      <c r="G9" s="10"/>
      <c r="H9" s="8"/>
    </row>
    <row r="10" spans="1:8" ht="30" customHeight="1" x14ac:dyDescent="0.15">
      <c r="A10" s="10"/>
      <c r="B10" s="10"/>
      <c r="C10" s="19"/>
      <c r="D10" s="20"/>
      <c r="E10" s="10"/>
      <c r="F10" s="10"/>
      <c r="G10" s="10"/>
      <c r="H10" s="8"/>
    </row>
    <row r="11" spans="1:8" x14ac:dyDescent="0.15">
      <c r="A11" s="10"/>
      <c r="B11" s="10"/>
      <c r="C11" s="10"/>
      <c r="D11" s="10"/>
      <c r="E11" s="10"/>
      <c r="F11" s="10"/>
      <c r="G11" s="10"/>
      <c r="H11" s="8"/>
    </row>
    <row r="12" spans="1:8" ht="20.100000000000001" customHeight="1" x14ac:dyDescent="0.15">
      <c r="A12" s="10"/>
      <c r="B12" s="10" t="s">
        <v>59</v>
      </c>
      <c r="C12" s="10"/>
      <c r="D12" s="10"/>
      <c r="E12" s="10"/>
      <c r="F12" s="10"/>
      <c r="G12" s="10"/>
      <c r="H12" s="8"/>
    </row>
    <row r="13" spans="1:8" ht="30" customHeight="1" x14ac:dyDescent="0.15">
      <c r="A13" s="10"/>
      <c r="B13" s="10"/>
      <c r="C13" s="19"/>
      <c r="D13" s="20"/>
      <c r="E13" s="10"/>
      <c r="F13" s="10"/>
      <c r="G13" s="10"/>
      <c r="H13" s="8"/>
    </row>
    <row r="14" spans="1:8" x14ac:dyDescent="0.15">
      <c r="A14" s="10"/>
      <c r="B14" s="10"/>
      <c r="C14" s="10"/>
      <c r="D14" s="10"/>
      <c r="E14" s="10"/>
      <c r="F14" s="10"/>
      <c r="G14" s="10"/>
      <c r="H14" s="8"/>
    </row>
    <row r="15" spans="1:8" ht="20.100000000000001" customHeight="1" x14ac:dyDescent="0.15">
      <c r="A15" s="10"/>
      <c r="B15" s="10" t="s">
        <v>51</v>
      </c>
      <c r="C15" s="10"/>
      <c r="D15" s="10"/>
      <c r="E15" s="10"/>
      <c r="F15" s="10"/>
      <c r="G15" s="10"/>
      <c r="H15" s="8"/>
    </row>
    <row r="16" spans="1:8" x14ac:dyDescent="0.15">
      <c r="A16" s="10"/>
      <c r="B16" s="10"/>
      <c r="C16" s="10" t="s">
        <v>60</v>
      </c>
      <c r="D16" s="10"/>
      <c r="E16" s="10"/>
      <c r="F16" s="10"/>
      <c r="G16" s="10"/>
      <c r="H16" s="8"/>
    </row>
    <row r="17" spans="1:8" ht="30" customHeight="1" x14ac:dyDescent="0.15">
      <c r="A17" s="10"/>
      <c r="B17" s="10"/>
      <c r="C17" s="21"/>
      <c r="D17" s="22"/>
      <c r="E17" s="11" t="s">
        <v>27</v>
      </c>
      <c r="F17" s="10"/>
      <c r="G17" s="10"/>
      <c r="H17" s="8"/>
    </row>
    <row r="18" spans="1:8" ht="27.75" customHeight="1" x14ac:dyDescent="0.15">
      <c r="A18" s="10"/>
      <c r="B18" s="10"/>
      <c r="C18" s="10"/>
      <c r="D18" s="10"/>
      <c r="E18" s="10"/>
      <c r="F18" s="10"/>
      <c r="G18" s="10"/>
      <c r="H18" s="8"/>
    </row>
    <row r="19" spans="1:8" ht="103.5" customHeight="1" x14ac:dyDescent="0.15">
      <c r="A19" s="10"/>
      <c r="B19" s="10"/>
      <c r="C19" s="10"/>
      <c r="D19" s="10"/>
      <c r="E19" s="10"/>
      <c r="F19" s="10"/>
      <c r="G19" s="10"/>
      <c r="H19" s="8"/>
    </row>
    <row r="20" spans="1:8" x14ac:dyDescent="0.15">
      <c r="A20" s="10"/>
      <c r="B20" s="10"/>
      <c r="C20" s="10"/>
      <c r="D20" s="10"/>
      <c r="E20" s="10"/>
      <c r="F20" s="10"/>
      <c r="G20" s="10"/>
      <c r="H20" s="8"/>
    </row>
    <row r="21" spans="1:8" x14ac:dyDescent="0.15">
      <c r="A21" s="10"/>
      <c r="B21" s="10"/>
      <c r="C21" s="10"/>
      <c r="D21" s="10"/>
      <c r="E21" s="10"/>
      <c r="F21" s="10"/>
      <c r="G21" s="10"/>
      <c r="H21" s="8"/>
    </row>
    <row r="22" spans="1:8" ht="14.25" thickBot="1" x14ac:dyDescent="0.2">
      <c r="A22" s="10"/>
      <c r="B22" s="10"/>
      <c r="C22" s="10"/>
      <c r="D22" s="10"/>
      <c r="E22" s="10"/>
      <c r="F22" s="10"/>
      <c r="G22" s="10"/>
      <c r="H22" s="8"/>
    </row>
    <row r="23" spans="1:8" ht="39.950000000000003" customHeight="1" thickTop="1" x14ac:dyDescent="0.15">
      <c r="A23" s="10"/>
      <c r="B23" s="10"/>
      <c r="C23" s="10"/>
      <c r="D23" s="12" t="s">
        <v>45</v>
      </c>
      <c r="E23" s="15">
        <f>IF(AND(C7&lt;&gt;"",C13&lt;&gt;"",C17&lt;&gt;""),IF(C7=リスト!A4,IF(計算表!C17&lt;=300,上_温泉旅館!B2,IF(計算表!C17&lt;=1000,上_温泉旅館!B2+(計算表!C17-300)*上_温泉旅館!B5,上_温泉旅館!B2+700*上_温泉旅館!B5+(計算表!C17-1000)*上_温泉旅館!B6)),IF(C7=リスト!A5,IF(計算表!C17&lt;=300,上_公衆浴場!B2,上_公衆浴場!B2+(計算表!C17-300)*上_公衆浴場!B5),IF(C7=リスト!A6,IF(計算表!C17&lt;=10,上_臨時用!B2,上_臨時用!B2+(計算表!C17-10)*上_臨時用!B5),IF(計算表!C13=リスト!C3,IF(計算表!C17&lt;=10,上_13mm!B2+計算表!C17*上_13mm!B5,上_13mm!B2+上_13mm!B5*10+(計算表!C17-10)*上_13mm!B6),IF(計算表!C13=リスト!C4,IF(計算表!C17&lt;=10,上_20mm!B2+計算表!C17*上_20mm!B5,上_20mm!B2+上_20mm!B5*10+(計算表!C17-10)*上_20mm!B6),IF(計算表!C13=リスト!C5,上_25mm!B2+計算表!C17*上_25mm!B5,IF(計算表!C13=リスト!C6,上_30mm!B2+計算表!C17*上_30mm!B5,IF(計算表!C13=リスト!C7,上_40mm!B2+計算表!C17*上_40mm!B5,IF(計算表!C13=リスト!C8,上_50mm!B2+計算表!C17*上_50mm!B5,IF(計算表!C13=リスト!C9,上_75mm!B2+計算表!C17*上_75mm!B5,上_100mm!B2+計算表!C17*上_100mm!B5)))))))))),0)</f>
        <v>0</v>
      </c>
      <c r="F23" s="18"/>
      <c r="G23" s="10"/>
      <c r="H23" s="8"/>
    </row>
    <row r="24" spans="1:8" ht="39.950000000000003" customHeight="1" x14ac:dyDescent="0.15">
      <c r="A24" s="10"/>
      <c r="B24" s="10"/>
      <c r="C24" s="10"/>
      <c r="D24" s="13" t="s">
        <v>46</v>
      </c>
      <c r="E24" s="16">
        <f>IF(AND(C10&lt;&gt;"",C17&lt;&gt;""),IF(C10=リスト!B6,IF(計算表!C17&lt;=10,下_公衆浴場!B2,下_下水!B2+(計算表!C17-10)*下_公衆浴場!B5),IF(計算表!C10=リスト!B3,IF(計算表!C17&lt;=10,下_下水!B2,IF(計算表!C17&lt;=3000,下_下水!B2+(計算表!C17-10)*下_下水!B5,下_下水!B2+(3000-10)*下_下水!B5+(計算表!C17-3000)*下_下水!B6)),IF(計算表!C17&lt;=10,下_下水!B2,下_下水!B2+(計算表!C17-10)*下_下水!B5))),0)</f>
        <v>0</v>
      </c>
      <c r="F24" s="18"/>
      <c r="G24" s="10"/>
      <c r="H24" s="8"/>
    </row>
    <row r="25" spans="1:8" ht="39.950000000000003" customHeight="1" thickBot="1" x14ac:dyDescent="0.2">
      <c r="A25" s="10"/>
      <c r="B25" s="10"/>
      <c r="C25" s="10"/>
      <c r="D25" s="14" t="s">
        <v>49</v>
      </c>
      <c r="E25" s="17">
        <f>SUM(E23,E24)</f>
        <v>0</v>
      </c>
      <c r="F25" s="18"/>
      <c r="G25" s="10"/>
      <c r="H25" s="8"/>
    </row>
    <row r="26" spans="1:8" ht="15" customHeight="1" thickTop="1" x14ac:dyDescent="0.15">
      <c r="A26" s="10"/>
      <c r="B26" s="10"/>
      <c r="C26" s="10"/>
      <c r="D26" s="10"/>
      <c r="E26" s="10"/>
      <c r="F26" s="10"/>
      <c r="G26" s="10"/>
      <c r="H26" s="8"/>
    </row>
    <row r="27" spans="1:8" ht="20.100000000000001" customHeight="1" x14ac:dyDescent="0.15">
      <c r="A27" s="10"/>
      <c r="B27" s="10"/>
      <c r="C27" s="10"/>
      <c r="D27" s="10"/>
      <c r="E27" s="10"/>
      <c r="F27" s="10"/>
      <c r="G27" s="10"/>
      <c r="H27" s="8"/>
    </row>
    <row r="28" spans="1:8" ht="20.100000000000001" customHeight="1" x14ac:dyDescent="0.15">
      <c r="A28" s="10"/>
      <c r="B28" s="10" t="s">
        <v>50</v>
      </c>
      <c r="C28" s="10"/>
      <c r="D28" s="10"/>
      <c r="E28" s="10"/>
      <c r="F28" s="10"/>
      <c r="G28" s="10"/>
      <c r="H28" s="8"/>
    </row>
    <row r="29" spans="1:8" ht="20.100000000000001" customHeight="1" x14ac:dyDescent="0.15">
      <c r="A29" s="10"/>
      <c r="B29" s="10" t="s">
        <v>47</v>
      </c>
      <c r="C29" s="10"/>
      <c r="D29" s="10"/>
      <c r="E29" s="10"/>
      <c r="F29" s="10"/>
      <c r="G29" s="10"/>
      <c r="H29" s="8"/>
    </row>
    <row r="30" spans="1:8" ht="20.100000000000001" customHeight="1" x14ac:dyDescent="0.15">
      <c r="A30" s="10"/>
      <c r="B30" s="10" t="s">
        <v>48</v>
      </c>
      <c r="C30" s="10"/>
      <c r="D30" s="10"/>
      <c r="E30" s="10"/>
      <c r="F30" s="10"/>
      <c r="G30" s="10"/>
      <c r="H30" s="8"/>
    </row>
    <row r="31" spans="1:8" ht="20.100000000000001" customHeight="1" x14ac:dyDescent="0.15">
      <c r="A31" s="10"/>
      <c r="B31" s="10" t="s">
        <v>52</v>
      </c>
      <c r="C31" s="10"/>
      <c r="D31" s="10"/>
      <c r="E31" s="10"/>
      <c r="F31" s="10"/>
      <c r="G31" s="10"/>
      <c r="H31" s="8"/>
    </row>
    <row r="32" spans="1:8" ht="20.100000000000001" customHeight="1" x14ac:dyDescent="0.15">
      <c r="A32" s="10"/>
      <c r="B32" s="10"/>
      <c r="C32" s="10"/>
      <c r="D32" s="10"/>
      <c r="E32" s="10"/>
      <c r="F32" s="10"/>
      <c r="G32" s="10"/>
      <c r="H32" s="8"/>
    </row>
  </sheetData>
  <sheetProtection algorithmName="SHA-512" hashValue="tqm5/YdS5k7b7+sHQMoG02BClnAwNymNzlzNjpn+znwVthFrnCtSReof+cptfjOyc6tL4VQac71hc6gN8cQd8Q==" saltValue="lEu3N1txbmBr++2S4UgPCw==" spinCount="100000" sheet="1" objects="1" scenarios="1" selectLockedCells="1"/>
  <mergeCells count="6">
    <mergeCell ref="C13:D13"/>
    <mergeCell ref="C17:D17"/>
    <mergeCell ref="C7:D7"/>
    <mergeCell ref="C10:D10"/>
    <mergeCell ref="A1:G1"/>
    <mergeCell ref="A2:G2"/>
  </mergeCells>
  <phoneticPr fontId="1"/>
  <dataValidations count="1">
    <dataValidation type="whole" allowBlank="1" showInputMessage="1" showErrorMessage="1" sqref="C17" xr:uid="{1316FD79-7679-4655-8434-15766D4511CC}">
      <formula1>0</formula1>
      <formula2>10000</formula2>
    </dataValidation>
  </dataValidations>
  <pageMargins left="0.7" right="0.7" top="0.75" bottom="0.75" header="0.3" footer="0.3"/>
  <pageSetup paperSize="9" scale="84" orientation="portrait" r:id="rId1"/>
  <colBreaks count="1" manualBreakCount="1">
    <brk id="7"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E8B805C-E578-4394-B8A3-C62A3BFE48ED}">
          <x14:formula1>
            <xm:f>リスト!$A$2:$A$6</xm:f>
          </x14:formula1>
          <xm:sqref>C7:D7</xm:sqref>
        </x14:dataValidation>
        <x14:dataValidation type="list" allowBlank="1" showInputMessage="1" showErrorMessage="1" xr:uid="{F52CC063-E6A6-40E2-9B5A-BAB2DEEF3D8C}">
          <x14:formula1>
            <xm:f>リスト!$B$2:$B$6</xm:f>
          </x14:formula1>
          <xm:sqref>C10:D10</xm:sqref>
        </x14:dataValidation>
        <x14:dataValidation type="list" allowBlank="1" showInputMessage="1" showErrorMessage="1" xr:uid="{6382D97B-2732-40EB-94EC-E103C3F0868E}">
          <x14:formula1>
            <xm:f>リスト!$C$2:$C$10</xm:f>
          </x14:formula1>
          <xm:sqref>C13:D13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3FE28-1C3F-4228-A308-18089CE95076}">
  <sheetPr codeName="Sheet7"/>
  <dimension ref="A1:C5"/>
  <sheetViews>
    <sheetView workbookViewId="0">
      <selection activeCell="C17" sqref="C17:D17"/>
    </sheetView>
  </sheetViews>
  <sheetFormatPr defaultRowHeight="13.5" x14ac:dyDescent="0.15"/>
  <cols>
    <col min="1" max="1" width="38.25" bestFit="1" customWidth="1"/>
  </cols>
  <sheetData>
    <row r="1" spans="1:3" x14ac:dyDescent="0.15">
      <c r="A1" t="s">
        <v>37</v>
      </c>
    </row>
    <row r="2" spans="1:3" x14ac:dyDescent="0.15">
      <c r="A2" t="s">
        <v>0</v>
      </c>
      <c r="B2">
        <v>4950</v>
      </c>
      <c r="C2" t="s">
        <v>1</v>
      </c>
    </row>
    <row r="4" spans="1:3" x14ac:dyDescent="0.15">
      <c r="A4" t="s">
        <v>2</v>
      </c>
    </row>
    <row r="5" spans="1:3" x14ac:dyDescent="0.15">
      <c r="A5" t="s">
        <v>28</v>
      </c>
      <c r="B5">
        <v>242</v>
      </c>
      <c r="C5" t="s">
        <v>1</v>
      </c>
    </row>
  </sheetData>
  <sheetProtection selectLockedCells="1" selectUnlockedCells="1"/>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B004-261C-424B-B61A-6C5968C03729}">
  <sheetPr codeName="Sheet8"/>
  <dimension ref="A1:C5"/>
  <sheetViews>
    <sheetView workbookViewId="0">
      <selection activeCell="C17" sqref="C17:D17"/>
    </sheetView>
  </sheetViews>
  <sheetFormatPr defaultRowHeight="13.5" x14ac:dyDescent="0.15"/>
  <cols>
    <col min="1" max="1" width="38.25" bestFit="1" customWidth="1"/>
  </cols>
  <sheetData>
    <row r="1" spans="1:3" x14ac:dyDescent="0.15">
      <c r="A1" t="s">
        <v>38</v>
      </c>
    </row>
    <row r="2" spans="1:3" x14ac:dyDescent="0.15">
      <c r="A2" t="s">
        <v>0</v>
      </c>
      <c r="B2">
        <v>10560</v>
      </c>
      <c r="C2" t="s">
        <v>1</v>
      </c>
    </row>
    <row r="4" spans="1:3" x14ac:dyDescent="0.15">
      <c r="A4" t="s">
        <v>2</v>
      </c>
    </row>
    <row r="5" spans="1:3" x14ac:dyDescent="0.15">
      <c r="A5" t="s">
        <v>28</v>
      </c>
      <c r="B5">
        <v>242</v>
      </c>
      <c r="C5" t="s">
        <v>1</v>
      </c>
    </row>
  </sheetData>
  <sheetProtection selectLockedCells="1" selectUnlockedCells="1"/>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A72E-920A-43C4-B159-807993A7422D}">
  <sheetPr codeName="Sheet9"/>
  <dimension ref="A1:C5"/>
  <sheetViews>
    <sheetView workbookViewId="0">
      <selection activeCell="C17" sqref="C17:D17"/>
    </sheetView>
  </sheetViews>
  <sheetFormatPr defaultRowHeight="13.5" x14ac:dyDescent="0.15"/>
  <cols>
    <col min="1" max="1" width="38.25" bestFit="1" customWidth="1"/>
  </cols>
  <sheetData>
    <row r="1" spans="1:3" x14ac:dyDescent="0.15">
      <c r="A1" t="s">
        <v>39</v>
      </c>
    </row>
    <row r="2" spans="1:3" x14ac:dyDescent="0.15">
      <c r="A2" t="s">
        <v>0</v>
      </c>
      <c r="B2">
        <v>28270</v>
      </c>
      <c r="C2" t="s">
        <v>1</v>
      </c>
    </row>
    <row r="4" spans="1:3" x14ac:dyDescent="0.15">
      <c r="A4" t="s">
        <v>2</v>
      </c>
    </row>
    <row r="5" spans="1:3" x14ac:dyDescent="0.15">
      <c r="A5" t="s">
        <v>28</v>
      </c>
      <c r="B5">
        <v>242</v>
      </c>
      <c r="C5" t="s">
        <v>1</v>
      </c>
    </row>
  </sheetData>
  <sheetProtection selectLockedCells="1" selectUnlockedCells="1"/>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FD0EB-DF73-48CA-8D06-AC7F3B5FEB46}">
  <sheetPr codeName="Sheet10"/>
  <dimension ref="A1:C5"/>
  <sheetViews>
    <sheetView workbookViewId="0">
      <selection activeCell="C17" sqref="C17:D17"/>
    </sheetView>
  </sheetViews>
  <sheetFormatPr defaultRowHeight="13.5" x14ac:dyDescent="0.15"/>
  <cols>
    <col min="1" max="1" width="43.875" bestFit="1" customWidth="1"/>
  </cols>
  <sheetData>
    <row r="1" spans="1:3" x14ac:dyDescent="0.15">
      <c r="A1" t="s">
        <v>40</v>
      </c>
    </row>
    <row r="2" spans="1:3" x14ac:dyDescent="0.15">
      <c r="A2" t="s">
        <v>0</v>
      </c>
      <c r="B2">
        <v>86350</v>
      </c>
      <c r="C2" t="s">
        <v>1</v>
      </c>
    </row>
    <row r="4" spans="1:3" x14ac:dyDescent="0.15">
      <c r="A4" t="s">
        <v>2</v>
      </c>
    </row>
    <row r="5" spans="1:3" x14ac:dyDescent="0.15">
      <c r="A5" t="s">
        <v>28</v>
      </c>
      <c r="B5">
        <v>242</v>
      </c>
      <c r="C5" t="s">
        <v>1</v>
      </c>
    </row>
  </sheetData>
  <sheetProtection selectLockedCells="1" selectUnlockedCells="1"/>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4840-CE94-471E-87FA-354C591A55C2}">
  <sheetPr codeName="Sheet12"/>
  <dimension ref="A1:C6"/>
  <sheetViews>
    <sheetView workbookViewId="0">
      <selection activeCell="C17" sqref="C17:D17"/>
    </sheetView>
  </sheetViews>
  <sheetFormatPr defaultRowHeight="13.5" x14ac:dyDescent="0.15"/>
  <cols>
    <col min="1" max="1" width="40.5" bestFit="1" customWidth="1"/>
  </cols>
  <sheetData>
    <row r="1" spans="1:3" x14ac:dyDescent="0.15">
      <c r="A1" t="s">
        <v>41</v>
      </c>
    </row>
    <row r="2" spans="1:3" x14ac:dyDescent="0.15">
      <c r="A2" t="s">
        <v>5</v>
      </c>
      <c r="B2">
        <v>59400</v>
      </c>
      <c r="C2" t="s">
        <v>1</v>
      </c>
    </row>
    <row r="4" spans="1:3" x14ac:dyDescent="0.15">
      <c r="A4" t="s">
        <v>2</v>
      </c>
    </row>
    <row r="5" spans="1:3" x14ac:dyDescent="0.15">
      <c r="A5" t="s">
        <v>7</v>
      </c>
      <c r="B5">
        <v>187</v>
      </c>
      <c r="C5" t="s">
        <v>1</v>
      </c>
    </row>
    <row r="6" spans="1:3" x14ac:dyDescent="0.15">
      <c r="A6" t="s">
        <v>8</v>
      </c>
      <c r="B6">
        <v>110</v>
      </c>
      <c r="C6" t="s">
        <v>1</v>
      </c>
    </row>
  </sheetData>
  <sheetProtection selectLockedCells="1" selectUnlockedCells="1"/>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1E8B7-21AA-4719-8691-6B7BB4072E17}">
  <sheetPr codeName="Sheet11"/>
  <dimension ref="A1:C5"/>
  <sheetViews>
    <sheetView workbookViewId="0">
      <selection activeCell="C17" sqref="C17:D17"/>
    </sheetView>
  </sheetViews>
  <sheetFormatPr defaultRowHeight="13.5" x14ac:dyDescent="0.15"/>
  <cols>
    <col min="1" max="1" width="27.25" bestFit="1" customWidth="1"/>
  </cols>
  <sheetData>
    <row r="1" spans="1:3" x14ac:dyDescent="0.15">
      <c r="A1" t="s">
        <v>32</v>
      </c>
    </row>
    <row r="2" spans="1:3" x14ac:dyDescent="0.15">
      <c r="A2" t="s">
        <v>5</v>
      </c>
      <c r="B2">
        <v>18370</v>
      </c>
      <c r="C2" t="s">
        <v>1</v>
      </c>
    </row>
    <row r="4" spans="1:3" x14ac:dyDescent="0.15">
      <c r="A4" t="s">
        <v>2</v>
      </c>
    </row>
    <row r="5" spans="1:3" x14ac:dyDescent="0.15">
      <c r="A5" t="s">
        <v>6</v>
      </c>
      <c r="B5">
        <v>77</v>
      </c>
      <c r="C5" t="s">
        <v>1</v>
      </c>
    </row>
  </sheetData>
  <sheetProtection selectLockedCells="1" selectUnlockedCells="1"/>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E302-DAC0-4307-959D-5B2D0987F64E}">
  <dimension ref="A1:C5"/>
  <sheetViews>
    <sheetView workbookViewId="0">
      <selection activeCell="C17" sqref="C17:D17"/>
    </sheetView>
  </sheetViews>
  <sheetFormatPr defaultRowHeight="13.5" x14ac:dyDescent="0.15"/>
  <cols>
    <col min="1" max="1" width="40.5" bestFit="1" customWidth="1"/>
  </cols>
  <sheetData>
    <row r="1" spans="1:3" x14ac:dyDescent="0.15">
      <c r="A1" t="s">
        <v>43</v>
      </c>
    </row>
    <row r="2" spans="1:3" x14ac:dyDescent="0.15">
      <c r="A2" t="s">
        <v>9</v>
      </c>
      <c r="B2">
        <v>3850</v>
      </c>
      <c r="C2" t="s">
        <v>1</v>
      </c>
    </row>
    <row r="4" spans="1:3" x14ac:dyDescent="0.15">
      <c r="A4" t="s">
        <v>2</v>
      </c>
    </row>
    <row r="5" spans="1:3" x14ac:dyDescent="0.15">
      <c r="A5" t="s">
        <v>4</v>
      </c>
      <c r="B5">
        <v>385</v>
      </c>
      <c r="C5" t="s">
        <v>1</v>
      </c>
    </row>
  </sheetData>
  <sheetProtection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9AEFE-BCD2-4B86-B9F5-309F51C445D7}">
  <dimension ref="A1:C10"/>
  <sheetViews>
    <sheetView workbookViewId="0">
      <selection activeCell="F5" sqref="F5"/>
    </sheetView>
  </sheetViews>
  <sheetFormatPr defaultRowHeight="13.5" x14ac:dyDescent="0.15"/>
  <cols>
    <col min="1" max="1" width="13.375" customWidth="1"/>
    <col min="2" max="2" width="46" customWidth="1"/>
    <col min="3" max="3" width="10.375" customWidth="1"/>
  </cols>
  <sheetData>
    <row r="1" spans="1:3" ht="14.25" thickBot="1" x14ac:dyDescent="0.2">
      <c r="A1" t="s">
        <v>15</v>
      </c>
      <c r="B1" t="s">
        <v>26</v>
      </c>
      <c r="C1" t="s">
        <v>17</v>
      </c>
    </row>
    <row r="2" spans="1:3" x14ac:dyDescent="0.15">
      <c r="A2" s="2"/>
      <c r="B2" s="5"/>
      <c r="C2" s="2"/>
    </row>
    <row r="3" spans="1:3" x14ac:dyDescent="0.15">
      <c r="A3" s="3" t="s">
        <v>12</v>
      </c>
      <c r="B3" s="6" t="s">
        <v>57</v>
      </c>
      <c r="C3" s="3" t="s">
        <v>24</v>
      </c>
    </row>
    <row r="4" spans="1:3" x14ac:dyDescent="0.15">
      <c r="A4" s="3" t="s">
        <v>14</v>
      </c>
      <c r="B4" s="6" t="s">
        <v>58</v>
      </c>
      <c r="C4" s="3" t="s">
        <v>23</v>
      </c>
    </row>
    <row r="5" spans="1:3" x14ac:dyDescent="0.15">
      <c r="A5" s="3" t="s">
        <v>13</v>
      </c>
      <c r="B5" s="6" t="s">
        <v>16</v>
      </c>
      <c r="C5" s="3" t="s">
        <v>22</v>
      </c>
    </row>
    <row r="6" spans="1:3" ht="14.25" thickBot="1" x14ac:dyDescent="0.2">
      <c r="A6" s="4" t="s">
        <v>42</v>
      </c>
      <c r="B6" s="7" t="s">
        <v>13</v>
      </c>
      <c r="C6" s="3" t="s">
        <v>21</v>
      </c>
    </row>
    <row r="7" spans="1:3" x14ac:dyDescent="0.15">
      <c r="C7" s="3" t="s">
        <v>20</v>
      </c>
    </row>
    <row r="8" spans="1:3" x14ac:dyDescent="0.15">
      <c r="C8" s="3" t="s">
        <v>19</v>
      </c>
    </row>
    <row r="9" spans="1:3" x14ac:dyDescent="0.15">
      <c r="C9" s="3" t="s">
        <v>18</v>
      </c>
    </row>
    <row r="10" spans="1:3" ht="14.25" thickBot="1" x14ac:dyDescent="0.2">
      <c r="C10" s="4" t="s">
        <v>25</v>
      </c>
    </row>
  </sheetData>
  <sheetProtection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075F-DA01-452F-94C6-1E1647F739F4}">
  <sheetPr codeName="Sheet1"/>
  <dimension ref="A1:C6"/>
  <sheetViews>
    <sheetView workbookViewId="0">
      <selection activeCell="C17" sqref="C17:D17"/>
    </sheetView>
  </sheetViews>
  <sheetFormatPr defaultRowHeight="13.5" x14ac:dyDescent="0.15"/>
  <cols>
    <col min="1" max="1" width="38.25" bestFit="1" customWidth="1"/>
  </cols>
  <sheetData>
    <row r="1" spans="1:3" x14ac:dyDescent="0.15">
      <c r="A1" t="s">
        <v>31</v>
      </c>
    </row>
    <row r="2" spans="1:3" x14ac:dyDescent="0.15">
      <c r="A2" t="s">
        <v>9</v>
      </c>
      <c r="B2">
        <v>1925</v>
      </c>
      <c r="C2" t="s">
        <v>1</v>
      </c>
    </row>
    <row r="4" spans="1:3" x14ac:dyDescent="0.15">
      <c r="A4" t="s">
        <v>2</v>
      </c>
    </row>
    <row r="5" spans="1:3" x14ac:dyDescent="0.15">
      <c r="A5" t="s">
        <v>10</v>
      </c>
      <c r="B5">
        <v>192</v>
      </c>
      <c r="C5" t="s">
        <v>1</v>
      </c>
    </row>
    <row r="6" spans="1:3" x14ac:dyDescent="0.15">
      <c r="A6" t="s">
        <v>11</v>
      </c>
      <c r="B6">
        <v>143</v>
      </c>
      <c r="C6" t="s">
        <v>1</v>
      </c>
    </row>
  </sheetData>
  <sheetProtection selectLockedCells="1" selectUn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602E0-EF79-4626-A574-16B0665A6751}">
  <sheetPr codeName="Sheet2"/>
  <dimension ref="A1:C5"/>
  <sheetViews>
    <sheetView workbookViewId="0">
      <selection activeCell="C17" sqref="C17:D17"/>
    </sheetView>
  </sheetViews>
  <sheetFormatPr defaultRowHeight="13.5" x14ac:dyDescent="0.15"/>
  <cols>
    <col min="1" max="1" width="31.625" bestFit="1" customWidth="1"/>
  </cols>
  <sheetData>
    <row r="1" spans="1:3" x14ac:dyDescent="0.15">
      <c r="A1" t="s">
        <v>30</v>
      </c>
    </row>
    <row r="2" spans="1:3" x14ac:dyDescent="0.15">
      <c r="A2" t="s">
        <v>9</v>
      </c>
      <c r="B2">
        <v>1925</v>
      </c>
      <c r="C2" t="s">
        <v>1</v>
      </c>
    </row>
    <row r="4" spans="1:3" x14ac:dyDescent="0.15">
      <c r="A4" t="s">
        <v>2</v>
      </c>
    </row>
    <row r="5" spans="1:3" x14ac:dyDescent="0.15">
      <c r="A5" t="s">
        <v>4</v>
      </c>
      <c r="B5">
        <v>192</v>
      </c>
      <c r="C5" t="s">
        <v>1</v>
      </c>
    </row>
  </sheetData>
  <sheetProtection selectLockedCells="1" selectUn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5A6B7-E48C-491D-A0D7-3AB7D4B7ADAB}">
  <sheetPr codeName="Sheet13"/>
  <dimension ref="A1:C5"/>
  <sheetViews>
    <sheetView workbookViewId="0">
      <selection activeCell="C17" sqref="C17:D17"/>
    </sheetView>
  </sheetViews>
  <sheetFormatPr defaultRowHeight="13.5" x14ac:dyDescent="0.15"/>
  <cols>
    <col min="1" max="1" width="27.25" bestFit="1" customWidth="1"/>
  </cols>
  <sheetData>
    <row r="1" spans="1:3" x14ac:dyDescent="0.15">
      <c r="A1" t="s">
        <v>29</v>
      </c>
    </row>
    <row r="2" spans="1:3" x14ac:dyDescent="0.15">
      <c r="A2" t="s">
        <v>9</v>
      </c>
      <c r="B2">
        <v>1925</v>
      </c>
      <c r="C2" t="s">
        <v>1</v>
      </c>
    </row>
    <row r="4" spans="1:3" x14ac:dyDescent="0.15">
      <c r="A4" t="s">
        <v>2</v>
      </c>
    </row>
    <row r="5" spans="1:3" x14ac:dyDescent="0.15">
      <c r="A5" t="s">
        <v>4</v>
      </c>
      <c r="B5">
        <v>42</v>
      </c>
      <c r="C5" t="s">
        <v>1</v>
      </c>
    </row>
  </sheetData>
  <sheetProtection selectLockedCells="1" selectUn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ABE0-1156-47B6-BD1F-9B566645F024}">
  <sheetPr codeName="Sheet3"/>
  <dimension ref="A1:C6"/>
  <sheetViews>
    <sheetView workbookViewId="0">
      <selection activeCell="C17" sqref="C17:D17"/>
    </sheetView>
  </sheetViews>
  <sheetFormatPr defaultRowHeight="13.5" x14ac:dyDescent="0.15"/>
  <cols>
    <col min="1" max="1" width="38.25" bestFit="1" customWidth="1"/>
  </cols>
  <sheetData>
    <row r="1" spans="1:3" x14ac:dyDescent="0.15">
      <c r="A1" t="s">
        <v>33</v>
      </c>
    </row>
    <row r="2" spans="1:3" x14ac:dyDescent="0.15">
      <c r="A2" t="s">
        <v>0</v>
      </c>
      <c r="B2">
        <v>1628</v>
      </c>
      <c r="C2" t="s">
        <v>1</v>
      </c>
    </row>
    <row r="4" spans="1:3" x14ac:dyDescent="0.15">
      <c r="A4" t="s">
        <v>2</v>
      </c>
    </row>
    <row r="5" spans="1:3" x14ac:dyDescent="0.15">
      <c r="A5" t="s">
        <v>3</v>
      </c>
      <c r="B5">
        <v>77</v>
      </c>
      <c r="C5" t="s">
        <v>1</v>
      </c>
    </row>
    <row r="6" spans="1:3" x14ac:dyDescent="0.15">
      <c r="A6" t="s">
        <v>4</v>
      </c>
      <c r="B6">
        <v>242</v>
      </c>
      <c r="C6" t="s">
        <v>1</v>
      </c>
    </row>
  </sheetData>
  <sheetProtection selectLockedCells="1" selectUnlockedCell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8FD87-50B5-4BE0-AF85-DDC47DCD661D}">
  <sheetPr codeName="Sheet4"/>
  <dimension ref="A1:C6"/>
  <sheetViews>
    <sheetView workbookViewId="0">
      <selection activeCell="C17" sqref="C17:D17"/>
    </sheetView>
  </sheetViews>
  <sheetFormatPr defaultRowHeight="13.5" x14ac:dyDescent="0.15"/>
  <cols>
    <col min="1" max="1" width="38.25" bestFit="1" customWidth="1"/>
  </cols>
  <sheetData>
    <row r="1" spans="1:3" x14ac:dyDescent="0.15">
      <c r="A1" t="s">
        <v>34</v>
      </c>
    </row>
    <row r="2" spans="1:3" x14ac:dyDescent="0.15">
      <c r="A2" t="s">
        <v>0</v>
      </c>
      <c r="B2">
        <v>1683</v>
      </c>
      <c r="C2" t="s">
        <v>1</v>
      </c>
    </row>
    <row r="4" spans="1:3" x14ac:dyDescent="0.15">
      <c r="A4" t="s">
        <v>2</v>
      </c>
    </row>
    <row r="5" spans="1:3" x14ac:dyDescent="0.15">
      <c r="A5" t="s">
        <v>3</v>
      </c>
      <c r="B5">
        <v>77</v>
      </c>
      <c r="C5" t="s">
        <v>1</v>
      </c>
    </row>
    <row r="6" spans="1:3" x14ac:dyDescent="0.15">
      <c r="A6" t="s">
        <v>4</v>
      </c>
      <c r="B6">
        <v>242</v>
      </c>
      <c r="C6" t="s">
        <v>1</v>
      </c>
    </row>
  </sheetData>
  <sheetProtection selectLockedCells="1" selectUnlockedCell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7941-A315-493C-8CDF-2380CDE1BC17}">
  <sheetPr codeName="Sheet5"/>
  <dimension ref="A1:C5"/>
  <sheetViews>
    <sheetView workbookViewId="0">
      <selection activeCell="C17" sqref="C17:D17"/>
    </sheetView>
  </sheetViews>
  <sheetFormatPr defaultRowHeight="13.5" x14ac:dyDescent="0.15"/>
  <cols>
    <col min="1" max="1" width="38.25" bestFit="1" customWidth="1"/>
  </cols>
  <sheetData>
    <row r="1" spans="1:3" x14ac:dyDescent="0.15">
      <c r="A1" t="s">
        <v>35</v>
      </c>
    </row>
    <row r="2" spans="1:3" x14ac:dyDescent="0.15">
      <c r="A2" t="s">
        <v>0</v>
      </c>
      <c r="B2">
        <v>1760</v>
      </c>
      <c r="C2" t="s">
        <v>1</v>
      </c>
    </row>
    <row r="4" spans="1:3" x14ac:dyDescent="0.15">
      <c r="A4" t="s">
        <v>2</v>
      </c>
    </row>
    <row r="5" spans="1:3" x14ac:dyDescent="0.15">
      <c r="A5" t="s">
        <v>28</v>
      </c>
      <c r="B5">
        <v>242</v>
      </c>
      <c r="C5" t="s">
        <v>1</v>
      </c>
    </row>
  </sheetData>
  <sheetProtection selectLockedCells="1" selectUnlockedCells="1"/>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DB4B-9396-4B49-8BD3-108300F280C0}">
  <sheetPr codeName="Sheet6"/>
  <dimension ref="A1:C5"/>
  <sheetViews>
    <sheetView workbookViewId="0">
      <selection activeCell="C17" sqref="C17:D17"/>
    </sheetView>
  </sheetViews>
  <sheetFormatPr defaultRowHeight="13.5" x14ac:dyDescent="0.15"/>
  <cols>
    <col min="1" max="1" width="38.25" bestFit="1" customWidth="1"/>
  </cols>
  <sheetData>
    <row r="1" spans="1:3" x14ac:dyDescent="0.15">
      <c r="A1" t="s">
        <v>36</v>
      </c>
    </row>
    <row r="2" spans="1:3" x14ac:dyDescent="0.15">
      <c r="A2" t="s">
        <v>0</v>
      </c>
      <c r="B2">
        <v>3300</v>
      </c>
      <c r="C2" t="s">
        <v>1</v>
      </c>
    </row>
    <row r="4" spans="1:3" x14ac:dyDescent="0.15">
      <c r="A4" t="s">
        <v>2</v>
      </c>
    </row>
    <row r="5" spans="1:3" x14ac:dyDescent="0.15">
      <c r="A5" t="s">
        <v>28</v>
      </c>
      <c r="B5">
        <v>242</v>
      </c>
      <c r="C5" t="s">
        <v>1</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計算表</vt:lpstr>
      <vt:lpstr>リスト</vt:lpstr>
      <vt:lpstr>下_下水</vt:lpstr>
      <vt:lpstr>下_農集・浄化槽</vt:lpstr>
      <vt:lpstr>下_公衆浴場</vt:lpstr>
      <vt:lpstr>上_13mm</vt:lpstr>
      <vt:lpstr>上_20mm</vt:lpstr>
      <vt:lpstr>上_25mm</vt:lpstr>
      <vt:lpstr>上_30mm</vt:lpstr>
      <vt:lpstr>上_40mm</vt:lpstr>
      <vt:lpstr>上_50mm</vt:lpstr>
      <vt:lpstr>上_75mm</vt:lpstr>
      <vt:lpstr>上_100mm</vt:lpstr>
      <vt:lpstr>上_温泉旅館</vt:lpstr>
      <vt:lpstr>上_公衆浴場</vt:lpstr>
      <vt:lpstr>上_臨時用</vt:lpstr>
      <vt:lpstr>計算表!Print_Area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将広</dc:creator>
  <cp:lastModifiedBy>河邉　えりか</cp:lastModifiedBy>
  <cp:lastPrinted>2023-09-12T04:29:54Z</cp:lastPrinted>
  <dcterms:created xsi:type="dcterms:W3CDTF">2023-08-28T05:07:22Z</dcterms:created>
  <dcterms:modified xsi:type="dcterms:W3CDTF">2023-09-14T01:38:18Z</dcterms:modified>
</cp:coreProperties>
</file>