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1115sefs\各課入札データ\0414提出締切\〈2〉住長改第2号　福祉課丸山\設計書等\"/>
    </mc:Choice>
  </mc:AlternateContent>
  <xr:revisionPtr revIDLastSave="0" documentId="13_ncr:1_{BC5B41C4-86E8-43CE-9B4F-F2A76CC8A897}" xr6:coauthVersionLast="47" xr6:coauthVersionMax="47" xr10:uidLastSave="{00000000-0000-0000-0000-000000000000}"/>
  <bookViews>
    <workbookView minimized="1" xWindow="5565" yWindow="4875" windowWidth="21600" windowHeight="11295" xr2:uid="{AC48FD3B-9440-4AFF-A562-A90B47541DAC}"/>
  </bookViews>
  <sheets>
    <sheet name="表紙 " sheetId="7" r:id="rId1"/>
    <sheet name="工事金額総括表" sheetId="8" r:id="rId2"/>
    <sheet name="内訳書" sheetId="6" r:id="rId3"/>
    <sheet name="明細書 " sheetId="2" r:id="rId4"/>
    <sheet name="共通費内訳書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K" localSheetId="4">[1]表紙!#REF!</definedName>
    <definedName name="_1K">[1]表紙!#REF!</definedName>
    <definedName name="_all1" localSheetId="4">#REF!</definedName>
    <definedName name="_all1">#REF!</definedName>
    <definedName name="_CPY1">#REF!</definedName>
    <definedName name="_CPY10">#REF!</definedName>
    <definedName name="_CPY11">#REF!</definedName>
    <definedName name="_CPY12">#REF!</definedName>
    <definedName name="_CPY13">#REF!</definedName>
    <definedName name="_CPY14">#REF!</definedName>
    <definedName name="_CPY15">#REF!</definedName>
    <definedName name="_CPY2">#REF!</definedName>
    <definedName name="_CPY3">#REF!</definedName>
    <definedName name="_CPY4">#REF!</definedName>
    <definedName name="_CPY5">#REF!</definedName>
    <definedName name="_CPY6">#REF!</definedName>
    <definedName name="_CPY7">#REF!</definedName>
    <definedName name="_CPY8">#REF!</definedName>
    <definedName name="_CPY9">#REF!</definedName>
    <definedName name="_Fill" localSheetId="4" hidden="1">[2]ガラリ!#REF!</definedName>
    <definedName name="_Fill" hidden="1">[2]ガラリ!#REF!</definedName>
    <definedName name="_IV100000" localSheetId="4">#REF!</definedName>
    <definedName name="_IV100000">#REF!</definedName>
    <definedName name="_IV65999">#REF!</definedName>
    <definedName name="_IV66666">#REF!</definedName>
    <definedName name="_IV69999">#REF!</definedName>
    <definedName name="_IV70000">#REF!</definedName>
    <definedName name="_IV80000">#REF!</definedName>
    <definedName name="_IV840000">#REF!</definedName>
    <definedName name="_IV999999">#REF!</definedName>
    <definedName name="_Order1" hidden="1">255</definedName>
    <definedName name="_Order2" hidden="1">0</definedName>
    <definedName name="_PRN1" localSheetId="4">#REF!</definedName>
    <definedName name="_PRN1">#REF!</definedName>
    <definedName name="_PRN10">#REF!</definedName>
    <definedName name="_PRN11">#REF!</definedName>
    <definedName name="_PRN12">#REF!</definedName>
    <definedName name="_PRN13">#REF!</definedName>
    <definedName name="_PRN14">#REF!</definedName>
    <definedName name="_PRN15">#REF!</definedName>
    <definedName name="_PRN2">#REF!</definedName>
    <definedName name="_PRN3">#REF!</definedName>
    <definedName name="_PRN4">#REF!</definedName>
    <definedName name="_PRN5">#REF!</definedName>
    <definedName name="_PRN6">#REF!</definedName>
    <definedName name="_PRN7">#REF!</definedName>
    <definedName name="_PRN8">#REF!</definedName>
    <definedName name="_PRN9">#REF!</definedName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R" localSheetId="4">[3]複合単価!#REF!</definedName>
    <definedName name="\R">[3]複合単価!#REF!</definedName>
    <definedName name="\S" localSheetId="4">[3]複合単価!#REF!</definedName>
    <definedName name="\S">[3]複合単価!#REF!</definedName>
    <definedName name="\T" localSheetId="4">[3]複合単価!#REF!</definedName>
    <definedName name="\T">[3]複合単価!#REF!</definedName>
    <definedName name="\U" localSheetId="4">[3]複合単価!#REF!</definedName>
    <definedName name="\U">[3]複合単価!#REF!</definedName>
    <definedName name="\V" localSheetId="4">[3]複合単価!#REF!</definedName>
    <definedName name="\V">[3]複合単価!#REF!</definedName>
    <definedName name="\W" localSheetId="4">[3]複合単価!#REF!</definedName>
    <definedName name="\W">[3]複合単価!#REF!</definedName>
    <definedName name="\X" localSheetId="4">[4]電灯負荷!#REF!</definedName>
    <definedName name="\X">[4]電灯負荷!#REF!</definedName>
    <definedName name="\Y" localSheetId="4">[3]複合単価!#REF!</definedName>
    <definedName name="\Y">[3]複合単価!#REF!</definedName>
    <definedName name="\z" localSheetId="4">#REF!</definedName>
    <definedName name="\z">#REF!</definedName>
    <definedName name="\複単" localSheetId="4">[2]ガラリ!#REF!</definedName>
    <definedName name="\複単">[2]ガラリ!#REF!</definedName>
    <definedName name="a" localSheetId="4">#REF!</definedName>
    <definedName name="a">#REF!</definedName>
    <definedName name="aa" localSheetId="4">[5]細目!$A$1:$I$235</definedName>
    <definedName name="aa">[6]細目!$A$1:$I$235</definedName>
    <definedName name="aaa" localSheetId="4">[5]細目!#REF!</definedName>
    <definedName name="aaa">[6]細目!#REF!</definedName>
    <definedName name="aaaaAaa" localSheetId="4">[5]細目!#REF!</definedName>
    <definedName name="aaaaAaa">[6]細目!#REF!</definedName>
    <definedName name="AB1601..AB1602_" localSheetId="4">[2]ガラリ!#REF!</definedName>
    <definedName name="AB1601..AB1602_">[2]ガラリ!#REF!</definedName>
    <definedName name="ad" localSheetId="4">#REF!</definedName>
    <definedName name="ad">#REF!</definedName>
    <definedName name="all">#REF!</definedName>
    <definedName name="as" localSheetId="4">#REF!</definedName>
    <definedName name="as">#REF!</definedName>
    <definedName name="Bukka">#REF!</definedName>
    <definedName name="CPYE">#REF!</definedName>
    <definedName name="CPYM">#REF!</definedName>
    <definedName name="_xlnm.Criteria">#REF!</definedName>
    <definedName name="Criteria_MI">#REF!</definedName>
    <definedName name="Criteria1">#REF!</definedName>
    <definedName name="d" localSheetId="4">#REF!</definedName>
    <definedName name="D">#REF!</definedName>
    <definedName name="D10W">#REF!</definedName>
    <definedName name="D13W">#REF!</definedName>
    <definedName name="D16W">#REF!</definedName>
    <definedName name="D19W">#REF!</definedName>
    <definedName name="D22W">#REF!</definedName>
    <definedName name="D25W">#REF!</definedName>
    <definedName name="Daika">#REF!</definedName>
    <definedName name="Daika_kingaku">#REF!</definedName>
    <definedName name="_xlnm.Database">#REF!</definedName>
    <definedName name="Database_MI">#REF!</definedName>
    <definedName name="Database1">[7]細目!$B$2:$H$804</definedName>
    <definedName name="DDD" localSheetId="4">#REF!</definedName>
    <definedName name="DDD">#REF!</definedName>
    <definedName name="ｄｄｄｄｄｄ" localSheetId="4">[1]表紙!#REF!</definedName>
    <definedName name="ｄｄｄｄｄｄ">#REF!</definedName>
    <definedName name="de" localSheetId="4">#REF!</definedName>
    <definedName name="de">#REF!</definedName>
    <definedName name="default_掛率" localSheetId="4">#REF!</definedName>
    <definedName name="default_掛率">#REF!</definedName>
    <definedName name="ｄｆｓｄｓｄｓｄ" localSheetId="4">[1]表紙!#REF!</definedName>
    <definedName name="ｄｆｓｄｓｄｓｄ">#REF!</definedName>
    <definedName name="e" localSheetId="4">#REF!</definedName>
    <definedName name="e">#REF!</definedName>
    <definedName name="EE">#REF!</definedName>
    <definedName name="endline_No">#REF!</definedName>
    <definedName name="ｅｎｄｌｉｎｅ_Ｎｏ2">#REF!</definedName>
    <definedName name="ew">#REF!</definedName>
    <definedName name="_xlnm.Extract">#REF!</definedName>
    <definedName name="Extract_MI">#REF!</definedName>
    <definedName name="Extract5" localSheetId="4">[7]細目!#REF!</definedName>
    <definedName name="Extract5">[7]細目!#REF!</definedName>
    <definedName name="finalpage" localSheetId="4">#REF!</definedName>
    <definedName name="finalpage">#REF!</definedName>
    <definedName name="finalpage_2">#REF!</definedName>
    <definedName name="Fukutan">#REF!</definedName>
    <definedName name="GAI">#REF!</definedName>
    <definedName name="gai_2">#REF!</definedName>
    <definedName name="gh">#REF!</definedName>
    <definedName name="ＧＨＰ_掛率" localSheetId="4">#REF!</definedName>
    <definedName name="ＧＨＰ_掛率">#REF!</definedName>
    <definedName name="h">#REF!</definedName>
    <definedName name="ii">#REF!</definedName>
    <definedName name="jj">#REF!</definedName>
    <definedName name="ｋａ">#REF!</definedName>
    <definedName name="kaishu" localSheetId="4">[8]Sheet1!$A$4:$F$349</definedName>
    <definedName name="kaishu">[9]Sheet1!$A$4:$F$349</definedName>
    <definedName name="KEISEN" localSheetId="4">#REF!</definedName>
    <definedName name="KEISEN">#REF!</definedName>
    <definedName name="KI" localSheetId="4">#REF!</definedName>
    <definedName name="ki">#REF!</definedName>
    <definedName name="Kingaku_data">#REF!</definedName>
    <definedName name="KKK">#REF!</definedName>
    <definedName name="KOU">#REF!</definedName>
    <definedName name="kou_2">#REF!</definedName>
    <definedName name="ｌ">#REF!</definedName>
    <definedName name="ＬＰＧ関連機器__掛率" localSheetId="4">#REF!</definedName>
    <definedName name="ＬＰＧ関連機器__掛率">#REF!</definedName>
    <definedName name="m">#REF!</definedName>
    <definedName name="m_2">#REF!</definedName>
    <definedName name="MIN">#REF!</definedName>
    <definedName name="mincell">#REF!</definedName>
    <definedName name="Mitumori">#REF!</definedName>
    <definedName name="miz">#REF!</definedName>
    <definedName name="MIZU">#REF!</definedName>
    <definedName name="mizu_2">#REF!</definedName>
    <definedName name="n">#REF!</definedName>
    <definedName name="NAI">#REF!</definedName>
    <definedName name="nai_2">#REF!</definedName>
    <definedName name="ｐ">#REF!</definedName>
    <definedName name="ＰＡＣ_掛率" localSheetId="4">#REF!</definedName>
    <definedName name="ＰＡＣ_掛率">#REF!</definedName>
    <definedName name="_xlnm.Print_Area" localSheetId="4">共通費内訳書!$A$1:$P$19</definedName>
    <definedName name="_xlnm.Print_Area" localSheetId="1">工事金額総括表!$A$1:$J$23</definedName>
    <definedName name="_xlnm.Print_Area" localSheetId="2">内訳書!$A$1:$F$22</definedName>
    <definedName name="_xlnm.Print_Area" localSheetId="3">'明細書 '!$A$1:$K$351</definedName>
    <definedName name="_xlnm.Print_Area">#REF!</definedName>
    <definedName name="PRINT_AREA_MI" localSheetId="4">#REF!</definedName>
    <definedName name="PRINT_AREA_MI">#REF!</definedName>
    <definedName name="_xlnm.Print_Titles" localSheetId="2">内訳書!$1:$2</definedName>
    <definedName name="_xlnm.Print_Titles" localSheetId="3">'明細書 '!$1:$3</definedName>
    <definedName name="PRNE">#REF!</definedName>
    <definedName name="PRNM">#REF!</definedName>
    <definedName name="PRNN">#REF!</definedName>
    <definedName name="pu">#REF!</definedName>
    <definedName name="Ｑ" localSheetId="4">#REF!</definedName>
    <definedName name="Ｑ">#REF!</definedName>
    <definedName name="_xlnm.Recorder">#REF!</definedName>
    <definedName name="Recorder1">#REF!</definedName>
    <definedName name="s" localSheetId="4">#REF!</definedName>
    <definedName name="s">#REF!</definedName>
    <definedName name="sa">#REF!</definedName>
    <definedName name="Sai_kingaku">#REF!</definedName>
    <definedName name="sd" localSheetId="4">#REF!</definedName>
    <definedName name="sd">#REF!</definedName>
    <definedName name="sen">#REF!</definedName>
    <definedName name="shiki">#REF!</definedName>
    <definedName name="Shizai" localSheetId="4">[10]AM980501!$A$1:$E$348</definedName>
    <definedName name="Shizai">[11]AM980501!$A$1:$E$348</definedName>
    <definedName name="so" localSheetId="4">#REF!</definedName>
    <definedName name="so">#REF!</definedName>
    <definedName name="SONO1">#REF!</definedName>
    <definedName name="SONO2" localSheetId="4">[12]細目!#REF!</definedName>
    <definedName name="SONO2">[13]細目!#REF!</definedName>
    <definedName name="SONO3" localSheetId="4">#REF!</definedName>
    <definedName name="SONO3">#REF!</definedName>
    <definedName name="SONO6">#REF!</definedName>
    <definedName name="soukatuhyou">#REF!</definedName>
    <definedName name="ss">#REF!</definedName>
    <definedName name="SSS">#REF!</definedName>
    <definedName name="Tumi_data">#REF!</definedName>
    <definedName name="Tumi_kingaku">#REF!</definedName>
    <definedName name="Tumiage">#REF!</definedName>
    <definedName name="u">#REF!</definedName>
    <definedName name="uu">#REF!</definedName>
    <definedName name="ｖ">#REF!</definedName>
    <definedName name="w" localSheetId="4">#REF!</definedName>
    <definedName name="w">#REF!</definedName>
    <definedName name="wa">#REF!</definedName>
    <definedName name="WW">#REF!</definedName>
    <definedName name="x" localSheetId="4">#REF!</definedName>
    <definedName name="x">#REF!</definedName>
    <definedName name="z" localSheetId="4">#REF!</definedName>
    <definedName name="z">#REF!</definedName>
    <definedName name="zz" localSheetId="4">#REF!</definedName>
    <definedName name="zz">#REF!</definedName>
    <definedName name="あ">#REF!</definedName>
    <definedName name="あ_2">#REF!</definedName>
    <definedName name="あああ" localSheetId="4">[3]複合単価!#REF!</definedName>
    <definedName name="あああ">[3]複合単価!#REF!</definedName>
    <definedName name="ｲ" localSheetId="4">#REF!</definedName>
    <definedName name="ｲ">#REF!</definedName>
    <definedName name="い">#REF!</definedName>
    <definedName name="い_2">#REF!</definedName>
    <definedName name="いち">#REF!</definedName>
    <definedName name="ｳ">#REF!</definedName>
    <definedName name="う">#REF!</definedName>
    <definedName name="う_2">#REF!</definedName>
    <definedName name="ｴ">#REF!</definedName>
    <definedName name="え">#REF!</definedName>
    <definedName name="ええ">#REF!</definedName>
    <definedName name="えええ">#REF!</definedName>
    <definedName name="ｵ">#REF!</definedName>
    <definedName name="お">#REF!</definedName>
    <definedName name="ｶ">#REF!</definedName>
    <definedName name="か">#REF!</definedName>
    <definedName name="がい">#REF!</definedName>
    <definedName name="き">#REF!</definedName>
    <definedName name="く１">#REF!</definedName>
    <definedName name="く２">#REF!</definedName>
    <definedName name="グリストラップ_掛率" localSheetId="4">#REF!</definedName>
    <definedName name="グリストラップ_掛率">#REF!</definedName>
    <definedName name="こう">#REF!</definedName>
    <definedName name="しかい">#REF!</definedName>
    <definedName name="しき">#REF!</definedName>
    <definedName name="しひじょあ">#REF!</definedName>
    <definedName name="しん">#REF!</definedName>
    <definedName name="ぞ">#REF!</definedName>
    <definedName name="そかつ">#REF!</definedName>
    <definedName name="ﾀｲﾄﾙ行" localSheetId="4">[14]種目別!#REF!</definedName>
    <definedName name="ﾀｲﾄﾙ行">[15]種目別!#REF!</definedName>
    <definedName name="ダンパー_掛率" localSheetId="4">#REF!</definedName>
    <definedName name="ダンパー_掛率">#REF!</definedName>
    <definedName name="ない">#REF!</definedName>
    <definedName name="ないお">#REF!</definedName>
    <definedName name="に">#REF!</definedName>
    <definedName name="パネルタンク_掛率" localSheetId="4">#REF!</definedName>
    <definedName name="パネルタンク_掛率">#REF!</definedName>
    <definedName name="パネルヒーター_掛率" localSheetId="4">#REF!</definedName>
    <definedName name="パネルヒーター_掛率">#REF!</definedName>
    <definedName name="ひ">#REF!</definedName>
    <definedName name="ひで">#REF!</definedName>
    <definedName name="ぶ249" localSheetId="4">#REF!</definedName>
    <definedName name="ぶ249">#REF!</definedName>
    <definedName name="フィルター_掛率" localSheetId="4">#REF!</definedName>
    <definedName name="フィルター_掛率">#REF!</definedName>
    <definedName name="フード_掛率" localSheetId="4">#REF!</definedName>
    <definedName name="フード_掛率">#REF!</definedName>
    <definedName name="ポンプ_掛率" localSheetId="4">#REF!</definedName>
    <definedName name="ポンプ_掛率">#REF!</definedName>
    <definedName name="ました">#REF!</definedName>
    <definedName name="み">#REF!</definedName>
    <definedName name="みず">#REF!</definedName>
    <definedName name="みずお">#REF!</definedName>
    <definedName name="め">#REF!</definedName>
    <definedName name="ﾒﾆｭｰ1">#REF!</definedName>
    <definedName name="一式改修複写元">#REF!</definedName>
    <definedName name="一式複写元">#REF!</definedName>
    <definedName name="印刷">#REF!</definedName>
    <definedName name="印刷範囲" localSheetId="4">#REF!</definedName>
    <definedName name="印刷範囲">#REF!</definedName>
    <definedName name="衛生器具_掛率" localSheetId="4">#REF!</definedName>
    <definedName name="衛生器具_掛率">#REF!</definedName>
    <definedName name="衛生器具_水栓__掛率" localSheetId="4">#REF!</definedName>
    <definedName name="衛生器具_水栓__掛率">#REF!</definedName>
    <definedName name="衛生器具_陶器__掛率" localSheetId="4">#REF!</definedName>
    <definedName name="衛生器具_陶器__掛率">#REF!</definedName>
    <definedName name="温水器_掛率" localSheetId="4">#REF!</definedName>
    <definedName name="温水器_掛率">#REF!</definedName>
    <definedName name="下柳">#REF!</definedName>
    <definedName name="何だ" localSheetId="4">#REF!</definedName>
    <definedName name="何だ">#REF!</definedName>
    <definedName name="科目一般複写元">#REF!</definedName>
    <definedName name="科目印刷範囲">#REF!</definedName>
    <definedName name="科目改修複写元">#REF!</definedName>
    <definedName name="科目内訳">#REF!</definedName>
    <definedName name="科目表題">#REF!</definedName>
    <definedName name="換気扇_掛率" localSheetId="4">#REF!</definedName>
    <definedName name="換気扇_掛率">#REF!</definedName>
    <definedName name="器具" localSheetId="4">#REF!</definedName>
    <definedName name="器具">#REF!</definedName>
    <definedName name="記号">#REF!</definedName>
    <definedName name="共通費算出" localSheetId="4">[16]配管代価表!$IV$65040</definedName>
    <definedName name="共通費算出">[17]配管代価表!$IV$65040</definedName>
    <definedName name="共通費算出1" localSheetId="4">[16]配管代価表!$IV$60002</definedName>
    <definedName name="共通費算出1">[17]配管代価表!$IV$60002</definedName>
    <definedName name="共通費算出3" localSheetId="4">[16]配管代価表!$IV$60001</definedName>
    <definedName name="共通費算出3">[17]配管代価表!$IV$60001</definedName>
    <definedName name="共通費算出4" localSheetId="4">[16]配管代価表!$IV$40001</definedName>
    <definedName name="共通費算出4">[17]配管代価表!$IV$40001</definedName>
    <definedName name="共通費算出6" localSheetId="4">[16]配管代価表!$IV$40001</definedName>
    <definedName name="共通費算出6">[17]配管代価表!$IV$40001</definedName>
    <definedName name="共通費算出7" localSheetId="4">[16]配管代価表!$IV$20000</definedName>
    <definedName name="共通費算出7">[17]配管代価表!$IV$20000</definedName>
    <definedName name="経費率" localSheetId="4">#REF!</definedName>
    <definedName name="経費率">#REF!</definedName>
    <definedName name="罫線1">#REF!</definedName>
    <definedName name="工事費総括表">#REF!</definedName>
    <definedName name="細目印刷範囲">#REF!</definedName>
    <definedName name="細目内訳">#REF!</definedName>
    <definedName name="細目表題">#REF!</definedName>
    <definedName name="指数">#REF!</definedName>
    <definedName name="式">#REF!</definedName>
    <definedName name="種目印刷範囲">#REF!</definedName>
    <definedName name="種目改修複写元">#REF!</definedName>
    <definedName name="種目内訳">#REF!</definedName>
    <definedName name="種目表題">#REF!</definedName>
    <definedName name="種目複写元">#REF!</definedName>
    <definedName name="集計" localSheetId="4">#REF!</definedName>
    <definedName name="集計">#REF!</definedName>
    <definedName name="瞬間湯沸器_掛率" localSheetId="4">#REF!</definedName>
    <definedName name="瞬間湯沸器_掛率">#REF!</definedName>
    <definedName name="処理1">#REF!</definedName>
    <definedName name="処理A">#REF!</definedName>
    <definedName name="処理B">#REF!</definedName>
    <definedName name="諸経費">#N/A</definedName>
    <definedName name="小科目一般複写元" localSheetId="4">#REF!</definedName>
    <definedName name="小科目一般複写元">#REF!</definedName>
    <definedName name="小科目複写元">#REF!</definedName>
    <definedName name="小小科目一般複写元">#REF!</definedName>
    <definedName name="小小科目複写元">#REF!</definedName>
    <definedName name="照明率">#REF!</definedName>
    <definedName name="厨房器具_掛率" localSheetId="4">#REF!</definedName>
    <definedName name="厨房器具_掛率">#REF!</definedName>
    <definedName name="数量改修複写元">#REF!</definedName>
    <definedName name="数量複写元">#REF!</definedName>
    <definedName name="制気口_掛率" localSheetId="4">#REF!</definedName>
    <definedName name="制気口_掛率">#REF!</definedName>
    <definedName name="先頭ページ番号">#REF!</definedName>
    <definedName name="全熱交換器_掛率" localSheetId="4">#REF!</definedName>
    <definedName name="全熱交換器_掛率">#REF!</definedName>
    <definedName name="総括">#REF!</definedName>
    <definedName name="総括表">#REF!</definedName>
    <definedName name="送風機_掛率" localSheetId="4">#REF!</definedName>
    <definedName name="送風機_掛率">#REF!</definedName>
    <definedName name="代価">#REF!</definedName>
    <definedName name="単位データ" localSheetId="4">[18]単位データ!$A$2:$A$21</definedName>
    <definedName name="単位データ">[19]単位データ!$A$2:$A$21</definedName>
    <definedName name="直接工事費" localSheetId="4">#REF!</definedName>
    <definedName name="直接工事費">#REF!</definedName>
    <definedName name="電気温水器_掛率" localSheetId="4">#REF!</definedName>
    <definedName name="電気温水器_掛率">#REF!</definedName>
    <definedName name="電工">#REF!</definedName>
    <definedName name="電工単価">#REF!</definedName>
    <definedName name="土一般管理費等率">#REF!</definedName>
    <definedName name="土基本共通仮設費率">#REF!</definedName>
    <definedName name="土現場管理費率">#REF!</definedName>
    <definedName name="特定工事">#REF!</definedName>
    <definedName name="内訳" localSheetId="4">#REF!</definedName>
    <definedName name="内訳">#REF!</definedName>
    <definedName name="日_付">#REF!</definedName>
    <definedName name="比較" localSheetId="4">#REF!</definedName>
    <definedName name="比較">#REF!</definedName>
    <definedName name="比較表">#REF!</definedName>
    <definedName name="比率表">#REF!</definedName>
    <definedName name="表">#REF!</definedName>
    <definedName name="表紙">#REF!</definedName>
    <definedName name="変更工事費総括表">#REF!</definedName>
    <definedName name="変更総括表">#REF!</definedName>
    <definedName name="歩掛">#REF!</definedName>
    <definedName name="膨張タンク_掛率" localSheetId="4">#REF!</definedName>
    <definedName name="膨張タンク_掛率">#REF!</definedName>
    <definedName name="明細" localSheetId="4">[12]細目!#REF!</definedName>
    <definedName name="明細">[13]細目!#REF!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3" i="6"/>
  <c r="A10" i="2"/>
  <c r="A14" i="2"/>
  <c r="A13" i="2"/>
  <c r="A12" i="2"/>
  <c r="A11" i="2"/>
  <c r="A7" i="2"/>
  <c r="A8" i="2"/>
  <c r="A9" i="2"/>
  <c r="C261" i="2" l="1"/>
  <c r="C262" i="2"/>
  <c r="C263" i="2"/>
  <c r="C264" i="2"/>
  <c r="C265" i="2"/>
  <c r="C274" i="2"/>
  <c r="C275" i="2"/>
  <c r="C277" i="2"/>
  <c r="C205" i="2"/>
  <c r="C204" i="2"/>
  <c r="C203" i="2"/>
</calcChain>
</file>

<file path=xl/sharedStrings.xml><?xml version="1.0" encoding="utf-8"?>
<sst xmlns="http://schemas.openxmlformats.org/spreadsheetml/2006/main" count="606" uniqueCount="286">
  <si>
    <t>小　　計</t>
    <rPh sb="0" eb="1">
      <t>ショウ</t>
    </rPh>
    <rPh sb="3" eb="4">
      <t>ケイ</t>
    </rPh>
    <phoneticPr fontId="5"/>
  </si>
  <si>
    <t>代　価</t>
    <rPh sb="0" eb="1">
      <t>ダイ</t>
    </rPh>
    <rPh sb="2" eb="3">
      <t>アタイ</t>
    </rPh>
    <phoneticPr fontId="5"/>
  </si>
  <si>
    <t>単　価</t>
    <rPh sb="0" eb="3">
      <t>タンカ</t>
    </rPh>
    <phoneticPr fontId="5"/>
  </si>
  <si>
    <t>単位</t>
    <rPh sb="0" eb="2">
      <t>タンイ</t>
    </rPh>
    <phoneticPr fontId="5"/>
  </si>
  <si>
    <t>員　数</t>
    <rPh sb="0" eb="3">
      <t>インスウ</t>
    </rPh>
    <phoneticPr fontId="5"/>
  </si>
  <si>
    <t>備　考</t>
    <rPh sb="0" eb="1">
      <t>ビ</t>
    </rPh>
    <rPh sb="2" eb="3">
      <t>コウ</t>
    </rPh>
    <phoneticPr fontId="5"/>
  </si>
  <si>
    <t>変　　更　　設　　計</t>
    <rPh sb="0" eb="1">
      <t>ヘン</t>
    </rPh>
    <rPh sb="3" eb="4">
      <t>サラ</t>
    </rPh>
    <rPh sb="6" eb="7">
      <t>シツラ</t>
    </rPh>
    <rPh sb="9" eb="10">
      <t>ケイ</t>
    </rPh>
    <phoneticPr fontId="5"/>
  </si>
  <si>
    <t>実　 施 ・ 元　 設　　計</t>
    <rPh sb="0" eb="1">
      <t>ミ</t>
    </rPh>
    <rPh sb="3" eb="4">
      <t>ホドコ</t>
    </rPh>
    <rPh sb="7" eb="8">
      <t>モト</t>
    </rPh>
    <rPh sb="10" eb="11">
      <t>シツラ</t>
    </rPh>
    <rPh sb="13" eb="14">
      <t>ケイ</t>
    </rPh>
    <phoneticPr fontId="5"/>
  </si>
  <si>
    <t>摘　　　　　要</t>
    <rPh sb="0" eb="7">
      <t>テキヨウ</t>
    </rPh>
    <phoneticPr fontId="5"/>
  </si>
  <si>
    <t>名　　　　　称</t>
    <rPh sb="0" eb="7">
      <t>メイショウ</t>
    </rPh>
    <phoneticPr fontId="5"/>
  </si>
  <si>
    <t>　　　　　　　　直 接 工 事 費 内 訳 明 細 書</t>
    <rPh sb="8" eb="11">
      <t>チョクセツ</t>
    </rPh>
    <rPh sb="12" eb="15">
      <t>コウジ</t>
    </rPh>
    <rPh sb="16" eb="17">
      <t>ヒ</t>
    </rPh>
    <rPh sb="18" eb="21">
      <t>ウチワケ</t>
    </rPh>
    <rPh sb="22" eb="27">
      <t>メイサイショ</t>
    </rPh>
    <phoneticPr fontId="5"/>
  </si>
  <si>
    <t>備　　　　考</t>
    <rPh sb="0" eb="1">
      <t>ビ</t>
    </rPh>
    <rPh sb="5" eb="6">
      <t>コウ</t>
    </rPh>
    <phoneticPr fontId="5"/>
  </si>
  <si>
    <t>摘　　　　要</t>
    <phoneticPr fontId="5"/>
  </si>
  <si>
    <t>　　　　　　　直 接 工 事 費 内 訳 書</t>
    <rPh sb="7" eb="10">
      <t>チョクセツ</t>
    </rPh>
    <rPh sb="11" eb="16">
      <t>コウジヒ</t>
    </rPh>
    <rPh sb="17" eb="20">
      <t>ウチワケ</t>
    </rPh>
    <rPh sb="21" eb="22">
      <t>メイサイショ</t>
    </rPh>
    <phoneticPr fontId="5"/>
  </si>
  <si>
    <t>　　実　施
　　　元　　 設　計　額　</t>
    <rPh sb="2" eb="3">
      <t>ミ</t>
    </rPh>
    <rPh sb="4" eb="5">
      <t>ホドコ</t>
    </rPh>
    <rPh sb="9" eb="10">
      <t>モト</t>
    </rPh>
    <rPh sb="13" eb="14">
      <t>シツラ</t>
    </rPh>
    <rPh sb="15" eb="16">
      <t>ケイ</t>
    </rPh>
    <rPh sb="17" eb="18">
      <t>ガク</t>
    </rPh>
    <phoneticPr fontId="5"/>
  </si>
  <si>
    <t>変　更　設　計　額</t>
    <rPh sb="0" eb="1">
      <t>ヘン</t>
    </rPh>
    <rPh sb="2" eb="3">
      <t>サラ</t>
    </rPh>
    <rPh sb="4" eb="5">
      <t>シツラ</t>
    </rPh>
    <rPh sb="6" eb="7">
      <t>ケイ</t>
    </rPh>
    <rPh sb="8" eb="9">
      <t>ガク</t>
    </rPh>
    <phoneticPr fontId="5"/>
  </si>
  <si>
    <t>差　引　増　減　額</t>
    <rPh sb="0" eb="1">
      <t>サ</t>
    </rPh>
    <rPh sb="2" eb="3">
      <t>イン</t>
    </rPh>
    <rPh sb="4" eb="5">
      <t>ゾウ</t>
    </rPh>
    <rPh sb="6" eb="7">
      <t>ゲン</t>
    </rPh>
    <rPh sb="8" eb="9">
      <t>ガク</t>
    </rPh>
    <phoneticPr fontId="5"/>
  </si>
  <si>
    <t>一式</t>
    <rPh sb="0" eb="1">
      <t>イチ</t>
    </rPh>
    <phoneticPr fontId="5"/>
  </si>
  <si>
    <t>〃</t>
  </si>
  <si>
    <t>　　実 施</t>
    <rPh sb="2" eb="3">
      <t>ミ</t>
    </rPh>
    <rPh sb="4" eb="5">
      <t>ホドコ</t>
    </rPh>
    <phoneticPr fontId="5"/>
  </si>
  <si>
    <t>　設　計　書</t>
    <rPh sb="1" eb="2">
      <t>シツラ</t>
    </rPh>
    <rPh sb="3" eb="4">
      <t>ケイ</t>
    </rPh>
    <rPh sb="5" eb="6">
      <t>ショ</t>
    </rPh>
    <phoneticPr fontId="5"/>
  </si>
  <si>
    <r>
      <t xml:space="preserve">　　変 更 </t>
    </r>
    <r>
      <rPr>
        <sz val="15"/>
        <rFont val="ＭＳ ゴシック"/>
        <family val="3"/>
        <charset val="128"/>
      </rPr>
      <t>(第　　回)</t>
    </r>
    <rPh sb="2" eb="3">
      <t>ヘン</t>
    </rPh>
    <rPh sb="4" eb="5">
      <t>サラ</t>
    </rPh>
    <rPh sb="7" eb="8">
      <t>ダイ</t>
    </rPh>
    <rPh sb="10" eb="11">
      <t>カイ</t>
    </rPh>
    <phoneticPr fontId="5"/>
  </si>
  <si>
    <t>施工地名</t>
    <rPh sb="0" eb="2">
      <t>セコウ</t>
    </rPh>
    <rPh sb="2" eb="4">
      <t>チメイ</t>
    </rPh>
    <phoneticPr fontId="5"/>
  </si>
  <si>
    <t>(    日間 )</t>
    <rPh sb="5" eb="6">
      <t>ヒ</t>
    </rPh>
    <rPh sb="6" eb="7">
      <t>カン</t>
    </rPh>
    <phoneticPr fontId="5"/>
  </si>
  <si>
    <t>工　　期</t>
    <rPh sb="0" eb="4">
      <t>コウキ</t>
    </rPh>
    <phoneticPr fontId="5"/>
  </si>
  <si>
    <t>設計変更による</t>
    <rPh sb="0" eb="2">
      <t>セッケイ</t>
    </rPh>
    <rPh sb="2" eb="4">
      <t>ヘンコウ</t>
    </rPh>
    <phoneticPr fontId="5"/>
  </si>
  <si>
    <t>工期延長日数及び期限</t>
    <rPh sb="0" eb="2">
      <t>コウキ</t>
    </rPh>
    <rPh sb="2" eb="4">
      <t>エンチョウ</t>
    </rPh>
    <rPh sb="4" eb="6">
      <t>ニッスウ</t>
    </rPh>
    <rPh sb="6" eb="7">
      <t>オヨ</t>
    </rPh>
    <rPh sb="8" eb="10">
      <t>キゲン</t>
    </rPh>
    <phoneticPr fontId="5"/>
  </si>
  <si>
    <t>至　 令和　 年 　月　 　日</t>
    <rPh sb="0" eb="1">
      <t>イタ</t>
    </rPh>
    <rPh sb="3" eb="5">
      <t>レイワ</t>
    </rPh>
    <phoneticPr fontId="5"/>
  </si>
  <si>
    <t>現場管理費</t>
  </si>
  <si>
    <t>特注品</t>
  </si>
  <si>
    <t>式</t>
  </si>
  <si>
    <t>同上取付費</t>
  </si>
  <si>
    <t>床上配管用洗濯機ﾊﾟﾝ</t>
  </si>
  <si>
    <t>ｼﾅﾈﾝ製</t>
  </si>
  <si>
    <t>個</t>
  </si>
  <si>
    <t>洗濯機用水栓</t>
  </si>
  <si>
    <t>Ｆ-12</t>
  </si>
  <si>
    <t>壁掛洗面器</t>
  </si>
  <si>
    <t>化粧鏡共</t>
  </si>
  <si>
    <t>組</t>
  </si>
  <si>
    <t>ｽﾄﾚｰﾄ型止水栓</t>
  </si>
  <si>
    <t>ｼﾝｸﾞﾙﾚﾊﾞｰ混合水栓</t>
  </si>
  <si>
    <t>大便器取外し・再取付</t>
  </si>
  <si>
    <t>台</t>
  </si>
  <si>
    <t>壁掛洗面器撤去</t>
  </si>
  <si>
    <t>水栓共</t>
  </si>
  <si>
    <t>水栓撤去</t>
  </si>
  <si>
    <t>ガスコック撤去</t>
  </si>
  <si>
    <t>公道部</t>
    <rPh sb="0" eb="2">
      <t>コウドウ</t>
    </rPh>
    <rPh sb="2" eb="3">
      <t>ブ</t>
    </rPh>
    <phoneticPr fontId="2"/>
  </si>
  <si>
    <t>（配管工事）</t>
    <phoneticPr fontId="2"/>
  </si>
  <si>
    <t>水道用ﾎﾟﾘｴﾁﾚﾝ管</t>
  </si>
  <si>
    <t>ｻﾄﾞﾙ分水栓</t>
  </si>
  <si>
    <t>DIP150*40φ</t>
  </si>
  <si>
    <t>ﾛｹｰﾃｨﾝｸﾞﾜｲﾔｰ</t>
  </si>
  <si>
    <t>埋設標示ｼｰﾄ</t>
  </si>
  <si>
    <t>制水弁</t>
  </si>
  <si>
    <t>制水弁覆い</t>
  </si>
  <si>
    <t xml:space="preserve">伸縮ﾎﾞｰﾙ丙止水栓 </t>
  </si>
  <si>
    <t>逆止弁　</t>
  </si>
  <si>
    <t>量水器筐</t>
  </si>
  <si>
    <t>　配管工費</t>
    <phoneticPr fontId="2"/>
  </si>
  <si>
    <t>（土工事）</t>
  </si>
  <si>
    <t>ｶｯﾀｰ工</t>
  </si>
  <si>
    <t>t=5cm</t>
  </si>
  <si>
    <t>根切り</t>
  </si>
  <si>
    <t>BH0.13</t>
  </si>
  <si>
    <t>埋戻し</t>
  </si>
  <si>
    <t>m</t>
  </si>
  <si>
    <t>m3</t>
  </si>
  <si>
    <t>建設発生土運搬・処理</t>
  </si>
  <si>
    <t>2DT</t>
  </si>
  <si>
    <t>　ｱｽﾌｧﾙﾄ廃材運搬・処理</t>
    <phoneticPr fontId="2"/>
  </si>
  <si>
    <t>川砂</t>
  </si>
  <si>
    <t>路盤工</t>
  </si>
  <si>
    <t>RC</t>
  </si>
  <si>
    <t>ｱｽﾌｧﾙﾄ仮復旧</t>
  </si>
  <si>
    <t>t</t>
  </si>
  <si>
    <t>ｱｽﾌｧﾙﾄ本復旧</t>
  </si>
  <si>
    <t>　　　　　     小　　　計</t>
  </si>
  <si>
    <t>申請手続費</t>
    <phoneticPr fontId="2"/>
  </si>
  <si>
    <t>(道路使用許可共)</t>
  </si>
  <si>
    <t>式</t>
    <phoneticPr fontId="2"/>
  </si>
  <si>
    <t>加入負担金　40φ</t>
  </si>
  <si>
    <t>既存負担金差額分</t>
  </si>
  <si>
    <t>駐車場部</t>
    <rPh sb="0" eb="3">
      <t>チュウシャジョウ</t>
    </rPh>
    <rPh sb="3" eb="4">
      <t>ブ</t>
    </rPh>
    <phoneticPr fontId="2"/>
  </si>
  <si>
    <t>（配管工事）</t>
  </si>
  <si>
    <t>m</t>
    <phoneticPr fontId="2"/>
  </si>
  <si>
    <t>配管工費</t>
  </si>
  <si>
    <t>ｱｽﾌｧﾙﾄ廃材運搬・処理</t>
  </si>
  <si>
    <t>増圧ﾎﾟﾝﾌﾟ</t>
  </si>
  <si>
    <t>同上設置費</t>
  </si>
  <si>
    <t>基礎工事</t>
  </si>
  <si>
    <t>380*1060*ｈ150</t>
  </si>
  <si>
    <t>F7　13㎜</t>
    <phoneticPr fontId="2"/>
  </si>
  <si>
    <t>ﾕﾆｯﾄﾊﾞｽ</t>
    <phoneticPr fontId="13"/>
  </si>
  <si>
    <t>給水管新設工事</t>
    <rPh sb="0" eb="7">
      <t>キュウスイカンシンセツコウジ</t>
    </rPh>
    <phoneticPr fontId="13"/>
  </si>
  <si>
    <t>土工事</t>
  </si>
  <si>
    <t>土工事</t>
    <phoneticPr fontId="13"/>
  </si>
  <si>
    <t>衛生器具設備　計</t>
    <rPh sb="0" eb="2">
      <t>エイセイ</t>
    </rPh>
    <rPh sb="2" eb="4">
      <t>キグ</t>
    </rPh>
    <rPh sb="4" eb="6">
      <t>セツビ</t>
    </rPh>
    <rPh sb="7" eb="8">
      <t>ケイ</t>
    </rPh>
    <phoneticPr fontId="5"/>
  </si>
  <si>
    <t>（受水槽）</t>
    <rPh sb="1" eb="4">
      <t>ジュスイソウ</t>
    </rPh>
    <phoneticPr fontId="2"/>
  </si>
  <si>
    <t>役物</t>
  </si>
  <si>
    <t>廃棄処分費</t>
  </si>
  <si>
    <t>保温材</t>
  </si>
  <si>
    <t>鋼管類</t>
  </si>
  <si>
    <t>集積運搬費は建築計上</t>
  </si>
  <si>
    <t>（高架水槽）</t>
    <rPh sb="1" eb="3">
      <t>コウカ</t>
    </rPh>
    <rPh sb="3" eb="5">
      <t>スイソウ</t>
    </rPh>
    <phoneticPr fontId="2"/>
  </si>
  <si>
    <t>鋼管撤去費</t>
  </si>
  <si>
    <t>保温撤去（外装材共）</t>
  </si>
  <si>
    <t>(配管工）</t>
  </si>
  <si>
    <t>ヶ所</t>
  </si>
  <si>
    <t>給水用高密度ポリエチレン管</t>
  </si>
  <si>
    <t>電気融着都合　40</t>
  </si>
  <si>
    <t>電気融着都合　20</t>
  </si>
  <si>
    <t>塩ﾋﾞﾗｲﾆﾝｸﾞ鋼管 LP-VA</t>
  </si>
  <si>
    <t>40A</t>
  </si>
  <si>
    <t>給水用仕切弁　10K</t>
  </si>
  <si>
    <t>玉ﾌﾚｷ</t>
  </si>
  <si>
    <t>ｺﾝｸﾘｰﾄ削孔</t>
  </si>
  <si>
    <t>厚さ：300mm程度</t>
  </si>
  <si>
    <t>X線撮影</t>
  </si>
  <si>
    <t>ﾌｲﾙﾑ付き</t>
  </si>
  <si>
    <t>保温工</t>
  </si>
  <si>
    <t>電気融着機損料</t>
  </si>
  <si>
    <t>電気融着都合　25</t>
  </si>
  <si>
    <t>ｱﾊﾟｰﾄ用　開閉防止I型</t>
  </si>
  <si>
    <t>防虫網(SUS)</t>
  </si>
  <si>
    <t>ﾎﾟﾘﾌﾞﾃﾞﾝﾊﾟｲﾌﾟ</t>
  </si>
  <si>
    <t>ｽﾘﾑﾀﾞｸﾄ</t>
  </si>
  <si>
    <t>厚さ：150mm程度</t>
  </si>
  <si>
    <t>1.ピット及びポンプ廻り</t>
    <rPh sb="5" eb="6">
      <t>オヨ</t>
    </rPh>
    <rPh sb="10" eb="11">
      <t>マワ</t>
    </rPh>
    <phoneticPr fontId="13"/>
  </si>
  <si>
    <t>2.ＰＳ</t>
    <phoneticPr fontId="13"/>
  </si>
  <si>
    <t>3.専用部</t>
    <rPh sb="2" eb="5">
      <t>センヨウブ</t>
    </rPh>
    <phoneticPr fontId="13"/>
  </si>
  <si>
    <t>屋内壁掛けｶﾞｽ給湯器（FF式）</t>
  </si>
  <si>
    <t>お湯張り追炊き機能付き 16号 付属品</t>
    <phoneticPr fontId="2"/>
  </si>
  <si>
    <t>同上据付費</t>
  </si>
  <si>
    <t>ﾎﾟﾘﾌﾞﾃﾞﾝﾊﾟｲﾌﾟ保付き5mm</t>
  </si>
  <si>
    <t>追炊き配管</t>
  </si>
  <si>
    <t>PB13保付き5mm</t>
  </si>
  <si>
    <t>厚さ：150mm程度　</t>
  </si>
  <si>
    <t>給水設備【屋内】計</t>
    <rPh sb="0" eb="4">
      <t>キュウスイセツビ</t>
    </rPh>
    <rPh sb="5" eb="7">
      <t>オクナイ</t>
    </rPh>
    <rPh sb="8" eb="9">
      <t>ケイ</t>
    </rPh>
    <phoneticPr fontId="13"/>
  </si>
  <si>
    <t>【雨水配管】</t>
  </si>
  <si>
    <t>塩化ﾋﾞﾆﾙ管 VU</t>
  </si>
  <si>
    <t>雨水桝</t>
  </si>
  <si>
    <t>150-200　A-800　立上り管共</t>
  </si>
  <si>
    <t>125-200　A-600　立上り管共</t>
  </si>
  <si>
    <t>100-150　A-600　立上り管共</t>
  </si>
  <si>
    <t>鋳鉄製防護蓋　200・150</t>
  </si>
  <si>
    <t>Ｔ-14</t>
  </si>
  <si>
    <t>雨水既設管類撤去</t>
    <phoneticPr fontId="2"/>
  </si>
  <si>
    <t>【汚水雑排配管】</t>
  </si>
  <si>
    <t>100-150　B-1000　立上り管共</t>
  </si>
  <si>
    <t>100-150　A-900　立上り管共</t>
  </si>
  <si>
    <t>100-150　B-900　立上り管共</t>
  </si>
  <si>
    <t>100-150　A-700　立上り管共</t>
  </si>
  <si>
    <t>100-150　A-500　立上り管共</t>
  </si>
  <si>
    <t>100-150　B-500　立上り管共</t>
  </si>
  <si>
    <t>耐火２層管　VP</t>
  </si>
  <si>
    <t>塩化ﾋﾞﾆﾙ管 VP</t>
  </si>
  <si>
    <t>厚さ：150mm程度　14ヶ所</t>
  </si>
  <si>
    <t>既存配管分岐</t>
  </si>
  <si>
    <t>通気金物</t>
  </si>
  <si>
    <t>貫通部補修費</t>
  </si>
  <si>
    <t>既設雑排水管撤去費</t>
    <rPh sb="2" eb="3">
      <t>ザツ</t>
    </rPh>
    <phoneticPr fontId="2"/>
  </si>
  <si>
    <t>１.雑排水菅</t>
    <rPh sb="2" eb="5">
      <t>ザッパイスイ</t>
    </rPh>
    <rPh sb="5" eb="6">
      <t>カン</t>
    </rPh>
    <phoneticPr fontId="13"/>
  </si>
  <si>
    <t>耐火ﾊﾟｲﾌﾟ　FS-VP</t>
  </si>
  <si>
    <t>ｽﾄﾗﾌﾞｶｯﾌﾟﾘﾝｸﾞ G-E</t>
  </si>
  <si>
    <t xml:space="preserve">ｱｷﾚｽｼﾞｮｲﾝﾄ </t>
  </si>
  <si>
    <t>AK-1675</t>
  </si>
  <si>
    <t>厚さ：150mm程度　3ヶ所</t>
  </si>
  <si>
    <t>既設汚水管撤去費</t>
    <phoneticPr fontId="2"/>
  </si>
  <si>
    <t>2.汚水管</t>
    <rPh sb="2" eb="5">
      <t>オスイカン</t>
    </rPh>
    <phoneticPr fontId="13"/>
  </si>
  <si>
    <t>塩ﾋﾞﾗｲﾆﾝｸﾞ外面被覆鋼管 PLS(G)</t>
  </si>
  <si>
    <t>50A</t>
  </si>
  <si>
    <t>BV</t>
  </si>
  <si>
    <t>弁桝</t>
  </si>
  <si>
    <t>VC-1</t>
  </si>
  <si>
    <t>屋外LPG配管撤去費</t>
  </si>
  <si>
    <t>配管用炭素鋼鋼管　WSGP　ﾈｼﾞ付</t>
  </si>
  <si>
    <t>25A</t>
  </si>
  <si>
    <t>20A</t>
  </si>
  <si>
    <t>ｻｰﾋﾞｽｺｯｸ</t>
  </si>
  <si>
    <t>25A</t>
    <phoneticPr fontId="2"/>
  </si>
  <si>
    <t>ｿﾌﾚｯｸｽ K15X30S-L</t>
  </si>
  <si>
    <t>可とう管ｺｯｸ</t>
  </si>
  <si>
    <t>ｶﾞｽﾌﾚｷB 玉ﾌﾚｯｸｽ</t>
  </si>
  <si>
    <t>1/2 X 300L</t>
  </si>
  <si>
    <t>1.PS・ピット内</t>
    <rPh sb="8" eb="9">
      <t>ナイ</t>
    </rPh>
    <phoneticPr fontId="13"/>
  </si>
  <si>
    <t>2.専有部</t>
    <rPh sb="2" eb="5">
      <t>センユウブ</t>
    </rPh>
    <phoneticPr fontId="13"/>
  </si>
  <si>
    <t>ﾕﾆｯﾄﾊﾞｽ換気扇接続費</t>
  </si>
  <si>
    <t>ｳｪｻﾞｰｶﾊﾞｰ SUS製 (台所壁付換気扇)</t>
  </si>
  <si>
    <t>φ250</t>
    <phoneticPr fontId="2"/>
  </si>
  <si>
    <t>既存ｳｪｻﾞｰｶﾊﾞｰ撤去</t>
  </si>
  <si>
    <t>排水設備【屋内】計</t>
    <rPh sb="0" eb="2">
      <t>ハイスイ</t>
    </rPh>
    <rPh sb="2" eb="4">
      <t>セツビ</t>
    </rPh>
    <rPh sb="5" eb="7">
      <t>オクナイ</t>
    </rPh>
    <rPh sb="8" eb="9">
      <t>ケイ</t>
    </rPh>
    <phoneticPr fontId="2"/>
  </si>
  <si>
    <t>南 魚 沼 市 　　塩沢　　地 内</t>
    <rPh sb="0" eb="1">
      <t>ミナミ</t>
    </rPh>
    <rPh sb="2" eb="3">
      <t>サカナ</t>
    </rPh>
    <rPh sb="4" eb="5">
      <t>ヌマ</t>
    </rPh>
    <rPh sb="6" eb="7">
      <t>シ</t>
    </rPh>
    <rPh sb="10" eb="12">
      <t>シオザワ</t>
    </rPh>
    <rPh sb="14" eb="15">
      <t>チ</t>
    </rPh>
    <rPh sb="16" eb="17">
      <t>ナイ</t>
    </rPh>
    <phoneticPr fontId="5"/>
  </si>
  <si>
    <t>(   日間 )</t>
    <rPh sb="4" eb="5">
      <t>ヒ</t>
    </rPh>
    <rPh sb="5" eb="6">
      <t>カン</t>
    </rPh>
    <phoneticPr fontId="5"/>
  </si>
  <si>
    <t>令和 5 年度　</t>
    <rPh sb="0" eb="2">
      <t>レイワ</t>
    </rPh>
    <rPh sb="5" eb="7">
      <t>ネンド</t>
    </rPh>
    <phoneticPr fontId="5"/>
  </si>
  <si>
    <t>増圧ポンプ設置工事</t>
    <rPh sb="0" eb="2">
      <t>ゾウアツ</t>
    </rPh>
    <rPh sb="5" eb="9">
      <t>セッチコウジ</t>
    </rPh>
    <phoneticPr fontId="13"/>
  </si>
  <si>
    <t>共用水栓柱改修工事</t>
    <rPh sb="5" eb="9">
      <t>カイシュウコウジ</t>
    </rPh>
    <phoneticPr fontId="13"/>
  </si>
  <si>
    <t>受水槽・高架水槽配管類撤去工事</t>
    <rPh sb="0" eb="3">
      <t>ジュスイソウ</t>
    </rPh>
    <rPh sb="4" eb="8">
      <t>コウカスイソウ</t>
    </rPh>
    <rPh sb="8" eb="11">
      <t>ハイカンルイ</t>
    </rPh>
    <rPh sb="11" eb="15">
      <t>テッキョコウジ</t>
    </rPh>
    <phoneticPr fontId="13"/>
  </si>
  <si>
    <t>既存給水管閉塞工事</t>
    <rPh sb="0" eb="2">
      <t>キソン</t>
    </rPh>
    <rPh sb="2" eb="5">
      <t>キュウスイカン</t>
    </rPh>
    <rPh sb="5" eb="7">
      <t>ヘイソク</t>
    </rPh>
    <rPh sb="7" eb="9">
      <t>コウジ</t>
    </rPh>
    <phoneticPr fontId="13"/>
  </si>
  <si>
    <t>名 　　　　称</t>
  </si>
  <si>
    <t>元 及 び   　変更内訳</t>
  </si>
  <si>
    <t>直接工事費と</t>
  </si>
  <si>
    <t>直接工事費</t>
  </si>
  <si>
    <t>共　通　費</t>
  </si>
  <si>
    <t>摘　要</t>
  </si>
  <si>
    <t>の　　別</t>
  </si>
  <si>
    <t>共通費の合計</t>
  </si>
  <si>
    <t>共通仮設費</t>
    <rPh sb="0" eb="2">
      <t>キョウツウ</t>
    </rPh>
    <rPh sb="2" eb="4">
      <t>カセツ</t>
    </rPh>
    <rPh sb="4" eb="5">
      <t>ヒ</t>
    </rPh>
    <phoneticPr fontId="5"/>
  </si>
  <si>
    <t>共通仮設費</t>
    <rPh sb="0" eb="2">
      <t>キョウツウ</t>
    </rPh>
    <rPh sb="2" eb="4">
      <t>カセツ</t>
    </rPh>
    <rPh sb="4" eb="5">
      <t>ヒ</t>
    </rPh>
    <phoneticPr fontId="20"/>
  </si>
  <si>
    <t>現場管理費</t>
    <rPh sb="0" eb="2">
      <t>ゲンバ</t>
    </rPh>
    <rPh sb="2" eb="5">
      <t>カンリヒ</t>
    </rPh>
    <phoneticPr fontId="20"/>
  </si>
  <si>
    <t>一般管理費</t>
    <rPh sb="0" eb="2">
      <t>イッパン</t>
    </rPh>
    <rPh sb="2" eb="5">
      <t>カンリヒ</t>
    </rPh>
    <phoneticPr fontId="20"/>
  </si>
  <si>
    <t>元</t>
  </si>
  <si>
    <t>変更</t>
  </si>
  <si>
    <t>計</t>
  </si>
  <si>
    <t>工事価格</t>
    <rPh sb="0" eb="2">
      <t>コウジ</t>
    </rPh>
    <rPh sb="2" eb="4">
      <t>カカク</t>
    </rPh>
    <phoneticPr fontId="20"/>
  </si>
  <si>
    <t>消費税相当額</t>
  </si>
  <si>
    <t>合　計</t>
  </si>
  <si>
    <t>差引増減額</t>
  </si>
  <si>
    <t>　　　　　　　共　通　費　内　訳　書</t>
    <rPh sb="7" eb="10">
      <t>キョウツウ</t>
    </rPh>
    <rPh sb="11" eb="12">
      <t>ヒ</t>
    </rPh>
    <rPh sb="13" eb="16">
      <t>ウチワケ</t>
    </rPh>
    <rPh sb="17" eb="18">
      <t>メイサイショ</t>
    </rPh>
    <phoneticPr fontId="5"/>
  </si>
  <si>
    <t>共通費</t>
    <rPh sb="0" eb="2">
      <t>キョウツウ</t>
    </rPh>
    <rPh sb="2" eb="3">
      <t>ヒ</t>
    </rPh>
    <phoneticPr fontId="5"/>
  </si>
  <si>
    <t>1.</t>
    <phoneticPr fontId="5"/>
  </si>
  <si>
    <t>一 式</t>
    <rPh sb="0" eb="1">
      <t>1</t>
    </rPh>
    <phoneticPr fontId="5"/>
  </si>
  <si>
    <t>率分</t>
    <rPh sb="0" eb="1">
      <t>リツ</t>
    </rPh>
    <rPh sb="1" eb="2">
      <t>ブン</t>
    </rPh>
    <phoneticPr fontId="25"/>
  </si>
  <si>
    <t>2.</t>
    <phoneticPr fontId="5"/>
  </si>
  <si>
    <t>諸経費</t>
    <rPh sb="0" eb="3">
      <t>ショケイヒ</t>
    </rPh>
    <phoneticPr fontId="5"/>
  </si>
  <si>
    <t>一般管理費等</t>
    <phoneticPr fontId="5"/>
  </si>
  <si>
    <t>共通費計</t>
    <rPh sb="0" eb="2">
      <t>キョウツウ</t>
    </rPh>
    <rPh sb="2" eb="3">
      <t>ヒ</t>
    </rPh>
    <rPh sb="3" eb="4">
      <t>ケイ</t>
    </rPh>
    <phoneticPr fontId="5"/>
  </si>
  <si>
    <t>南魚沼市</t>
    <phoneticPr fontId="5"/>
  </si>
  <si>
    <t>積算工期：6か月</t>
    <rPh sb="0" eb="4">
      <t>セキサンコウキ</t>
    </rPh>
    <rPh sb="7" eb="8">
      <t>ゲツ</t>
    </rPh>
    <phoneticPr fontId="20"/>
  </si>
  <si>
    <t>給排水衛生設備工事　計</t>
    <rPh sb="0" eb="3">
      <t>キュウハイスイ</t>
    </rPh>
    <rPh sb="3" eb="5">
      <t>エイセイ</t>
    </rPh>
    <rPh sb="5" eb="7">
      <t>セツビ</t>
    </rPh>
    <rPh sb="7" eb="9">
      <t>コウジ</t>
    </rPh>
    <rPh sb="10" eb="11">
      <t>ケイ</t>
    </rPh>
    <phoneticPr fontId="5"/>
  </si>
  <si>
    <t>給水設備【屋外】合計</t>
    <rPh sb="8" eb="10">
      <t>ゴウケイ</t>
    </rPh>
    <phoneticPr fontId="13"/>
  </si>
  <si>
    <t>排水設備【屋外】計</t>
    <rPh sb="8" eb="9">
      <t>ケイ</t>
    </rPh>
    <phoneticPr fontId="13"/>
  </si>
  <si>
    <t>給湯設備【屋内専有部】計</t>
    <phoneticPr fontId="13"/>
  </si>
  <si>
    <t>ＬＰＧ設備【屋外】　計</t>
    <rPh sb="3" eb="5">
      <t>セツビ</t>
    </rPh>
    <rPh sb="6" eb="8">
      <t>オクガイ</t>
    </rPh>
    <rPh sb="10" eb="11">
      <t>ケイ</t>
    </rPh>
    <phoneticPr fontId="2"/>
  </si>
  <si>
    <t>LPG設備【屋内】　計</t>
    <rPh sb="3" eb="5">
      <t>セツビ</t>
    </rPh>
    <rPh sb="6" eb="8">
      <t>オクナイ</t>
    </rPh>
    <rPh sb="10" eb="11">
      <t>ケイ</t>
    </rPh>
    <phoneticPr fontId="2"/>
  </si>
  <si>
    <t>換気設備　　計</t>
    <rPh sb="0" eb="2">
      <t>カンキ</t>
    </rPh>
    <rPh sb="2" eb="4">
      <t>セツビ</t>
    </rPh>
    <rPh sb="6" eb="7">
      <t>ケイ</t>
    </rPh>
    <phoneticPr fontId="2"/>
  </si>
  <si>
    <t>直接工事費　計</t>
    <rPh sb="0" eb="5">
      <t>チョクセツコウジヒ</t>
    </rPh>
    <rPh sb="6" eb="7">
      <t>ケイ</t>
    </rPh>
    <phoneticPr fontId="2"/>
  </si>
  <si>
    <t>ｺﾝｸﾘｰﾄ削孔</t>
    <phoneticPr fontId="13"/>
  </si>
  <si>
    <t>耐火２層管　VP</t>
    <phoneticPr fontId="13"/>
  </si>
  <si>
    <t>塩化ﾋﾞﾆﾙ管 VU</t>
    <phoneticPr fontId="13"/>
  </si>
  <si>
    <t>ｲﾝﾊﾞｰﾄ桝</t>
    <phoneticPr fontId="13"/>
  </si>
  <si>
    <t>鋳鉄製防護蓋　150</t>
    <phoneticPr fontId="13"/>
  </si>
  <si>
    <t>汚水雑排水既設管撤去</t>
    <phoneticPr fontId="13"/>
  </si>
  <si>
    <t>ｻﾄﾞﾙ分水栓ｷｬｯﾌﾟ</t>
    <phoneticPr fontId="13"/>
  </si>
  <si>
    <t>配管切断閉塞</t>
    <phoneticPr fontId="13"/>
  </si>
  <si>
    <t>（土工事）</t>
    <phoneticPr fontId="13"/>
  </si>
  <si>
    <t>ｶｯﾀｰ工</t>
    <phoneticPr fontId="13"/>
  </si>
  <si>
    <t>根切り</t>
    <phoneticPr fontId="13"/>
  </si>
  <si>
    <t>埋戻し</t>
    <phoneticPr fontId="13"/>
  </si>
  <si>
    <t>建設発生土運搬・処理</t>
    <phoneticPr fontId="13"/>
  </si>
  <si>
    <t>ｱｽﾌｧﾙﾄ廃材運搬・処理</t>
    <phoneticPr fontId="13"/>
  </si>
  <si>
    <t>川砂</t>
    <phoneticPr fontId="13"/>
  </si>
  <si>
    <t>路盤工</t>
    <phoneticPr fontId="13"/>
  </si>
  <si>
    <t>ｱｽﾌｧﾙﾄ仮復旧</t>
    <phoneticPr fontId="13"/>
  </si>
  <si>
    <t>ｱｽﾌｧﾙﾄ本復旧</t>
    <phoneticPr fontId="13"/>
  </si>
  <si>
    <t>鋼管撤去費</t>
    <phoneticPr fontId="13"/>
  </si>
  <si>
    <t>鋼管撤去</t>
    <phoneticPr fontId="13"/>
  </si>
  <si>
    <t>役物</t>
    <phoneticPr fontId="13"/>
  </si>
  <si>
    <t>保温撤去</t>
    <phoneticPr fontId="13"/>
  </si>
  <si>
    <t>廃棄処分費</t>
    <phoneticPr fontId="13"/>
  </si>
  <si>
    <t>集積運搬費は建築計上</t>
    <phoneticPr fontId="13"/>
  </si>
  <si>
    <t>共用水栓柱取外し処理費</t>
    <phoneticPr fontId="13"/>
  </si>
  <si>
    <t>不凍水栓柱</t>
    <phoneticPr fontId="13"/>
  </si>
  <si>
    <t>横水栓　吐水口回転形</t>
    <phoneticPr fontId="13"/>
  </si>
  <si>
    <t>樹脂製水栓柱ﾊﾟﾝ</t>
    <phoneticPr fontId="13"/>
  </si>
  <si>
    <t>斫り補修費</t>
    <phoneticPr fontId="13"/>
  </si>
  <si>
    <t>1.給排水衛生設備工事</t>
    <rPh sb="2" eb="5">
      <t>キュウハイスイ</t>
    </rPh>
    <rPh sb="5" eb="7">
      <t>エイセイ</t>
    </rPh>
    <rPh sb="7" eb="9">
      <t>セツビ</t>
    </rPh>
    <rPh sb="9" eb="11">
      <t>コウジ</t>
    </rPh>
    <phoneticPr fontId="5"/>
  </si>
  <si>
    <t xml:space="preserve"> 1-1.衛生器具設備</t>
    <rPh sb="5" eb="7">
      <t>エイセイ</t>
    </rPh>
    <rPh sb="7" eb="9">
      <t>キグ</t>
    </rPh>
    <rPh sb="9" eb="11">
      <t>セツビ</t>
    </rPh>
    <phoneticPr fontId="5"/>
  </si>
  <si>
    <t xml:space="preserve"> 1-2.給水設備【屋外】</t>
    <rPh sb="5" eb="9">
      <t>キュウスイセツビ</t>
    </rPh>
    <rPh sb="10" eb="12">
      <t>オクガイ</t>
    </rPh>
    <phoneticPr fontId="13"/>
  </si>
  <si>
    <t xml:space="preserve"> 1-3.給水設備【屋内】</t>
    <rPh sb="5" eb="9">
      <t>キュウスイセツビ</t>
    </rPh>
    <rPh sb="10" eb="12">
      <t>オクナイ</t>
    </rPh>
    <phoneticPr fontId="13"/>
  </si>
  <si>
    <t xml:space="preserve"> 1-4.給湯設備【屋内専有部】</t>
    <rPh sb="5" eb="9">
      <t>キュウトウセツビ</t>
    </rPh>
    <rPh sb="10" eb="15">
      <t>オクナイセンユウブ</t>
    </rPh>
    <phoneticPr fontId="13"/>
  </si>
  <si>
    <t xml:space="preserve"> 1-5.排水設備【屋外】</t>
    <rPh sb="5" eb="9">
      <t>ハイスイセツビ</t>
    </rPh>
    <rPh sb="10" eb="12">
      <t>オクガイ</t>
    </rPh>
    <phoneticPr fontId="13"/>
  </si>
  <si>
    <t xml:space="preserve"> 1-6.排水設備【屋内】</t>
    <rPh sb="5" eb="7">
      <t>ハイスイ</t>
    </rPh>
    <rPh sb="7" eb="9">
      <t>セツビ</t>
    </rPh>
    <rPh sb="10" eb="12">
      <t>オクナイ</t>
    </rPh>
    <phoneticPr fontId="13"/>
  </si>
  <si>
    <t xml:space="preserve"> 1-7.LPG設備【屋外】</t>
    <rPh sb="8" eb="10">
      <t>セツビ</t>
    </rPh>
    <rPh sb="11" eb="13">
      <t>オクガイ</t>
    </rPh>
    <phoneticPr fontId="2"/>
  </si>
  <si>
    <t xml:space="preserve"> 1-8.LPG設備【屋内】</t>
    <rPh sb="8" eb="10">
      <t>セツビ</t>
    </rPh>
    <rPh sb="11" eb="13">
      <t>オクナイ</t>
    </rPh>
    <phoneticPr fontId="2"/>
  </si>
  <si>
    <t xml:space="preserve"> 1-9.換気設備</t>
    <rPh sb="5" eb="9">
      <t>カンキセツビ</t>
    </rPh>
    <phoneticPr fontId="13"/>
  </si>
  <si>
    <t>市営樋渡団地　給排水設備他改修工事</t>
    <rPh sb="0" eb="2">
      <t>シエイ</t>
    </rPh>
    <rPh sb="2" eb="4">
      <t>ヒワタシ</t>
    </rPh>
    <rPh sb="4" eb="6">
      <t>ダンチ</t>
    </rPh>
    <rPh sb="7" eb="8">
      <t>キュウ</t>
    </rPh>
    <rPh sb="8" eb="10">
      <t>ハイスイ</t>
    </rPh>
    <rPh sb="10" eb="12">
      <t>セツビ</t>
    </rPh>
    <rPh sb="12" eb="13">
      <t>タ</t>
    </rPh>
    <rPh sb="13" eb="15">
      <t>カイシュウ</t>
    </rPh>
    <rPh sb="15" eb="17">
      <t>コウジ</t>
    </rPh>
    <phoneticPr fontId="2"/>
  </si>
  <si>
    <t>住長改第2号</t>
    <rPh sb="0" eb="1">
      <t>ジュウ</t>
    </rPh>
    <rPh sb="1" eb="2">
      <t>チョウ</t>
    </rPh>
    <rPh sb="2" eb="3">
      <t>カイ</t>
    </rPh>
    <rPh sb="3" eb="4">
      <t>ダイ</t>
    </rPh>
    <rPh sb="5" eb="6">
      <t>ゴウ</t>
    </rPh>
    <phoneticPr fontId="5"/>
  </si>
  <si>
    <t>機械設備工事金額総括表</t>
    <rPh sb="0" eb="4">
      <t>キカイセツビ</t>
    </rPh>
    <rPh sb="4" eb="5">
      <t>コウ</t>
    </rPh>
    <phoneticPr fontId="20"/>
  </si>
  <si>
    <t>機械設備改修工事</t>
    <rPh sb="0" eb="2">
      <t>キカイ</t>
    </rPh>
    <rPh sb="2" eb="4">
      <t>セツビ</t>
    </rPh>
    <rPh sb="4" eb="6">
      <t>カイシュウ</t>
    </rPh>
    <rPh sb="6" eb="8">
      <t>コウジ</t>
    </rPh>
    <phoneticPr fontId="22"/>
  </si>
  <si>
    <t>川本　KDP3-40A1.1A 同等品</t>
    <rPh sb="16" eb="19">
      <t>ドウトウヒン</t>
    </rPh>
    <phoneticPr fontId="13"/>
  </si>
  <si>
    <t>根切り</t>
    <rPh sb="0" eb="2">
      <t>ネギ</t>
    </rPh>
    <phoneticPr fontId="13"/>
  </si>
  <si>
    <t>監理事務所を設けない</t>
    <rPh sb="0" eb="2">
      <t>カンリ</t>
    </rPh>
    <rPh sb="2" eb="4">
      <t>ジム</t>
    </rPh>
    <rPh sb="4" eb="5">
      <t>ショ</t>
    </rPh>
    <rPh sb="6" eb="7">
      <t>モウ</t>
    </rPh>
    <phoneticPr fontId="2"/>
  </si>
  <si>
    <t>契約締結の日から</t>
    <rPh sb="0" eb="4">
      <t>ケイヤクテイケツ</t>
    </rPh>
    <rPh sb="5" eb="6">
      <t>ヒ</t>
    </rPh>
    <phoneticPr fontId="5"/>
  </si>
  <si>
    <t>至    令和 6年 3月 29日</t>
    <rPh sb="4" eb="6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</si>
</sst>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_ ;[Red]\-#,##0\ "/>
    <numFmt numFmtId="177" formatCode="_ * #,##0.0_ ;_ * \-#,##0.0_ ;_ * &quot;-&quot;?_ ;_ @_ "/>
    <numFmt numFmtId="178" formatCode="0_ "/>
    <numFmt numFmtId="179" formatCode="0.0_ "/>
    <numFmt numFmtId="180" formatCode="\(\ \ \ \ #\ \ \ \ \)"/>
    <numFmt numFmtId="181" formatCode="\(\ \ \ #\ \ \ \)"/>
    <numFmt numFmtId="182" formatCode="[DBNum3]&quot;工期：&quot;0&quot;か月&quot;"/>
    <numFmt numFmtId="183" formatCode="#,##0_ "/>
    <numFmt numFmtId="184" formatCode="#,##0.0_ ;[Red]\-#,##0.0\ "/>
    <numFmt numFmtId="185" formatCode="&quot;積算工期&quot;#&quot;か月&quot;"/>
    <numFmt numFmtId="186" formatCode="\(\ \ \ \ #\ \ \ \)"/>
    <numFmt numFmtId="187" formatCode="\(#,###\)"/>
  </numFmts>
  <fonts count="2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ゴシック"/>
      <family val="3"/>
      <charset val="128"/>
    </font>
    <font>
      <sz val="19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sz val="10"/>
      <color theme="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6"/>
      <name val="明朝"/>
      <family val="1"/>
      <charset val="128"/>
    </font>
    <font>
      <sz val="10"/>
      <color rgb="FFFF0000"/>
      <name val="ＭＳ 明朝"/>
      <family val="1"/>
      <charset val="128"/>
    </font>
    <font>
      <i/>
      <sz val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/>
    <xf numFmtId="0" fontId="4" fillId="0" borderId="0"/>
    <xf numFmtId="38" fontId="1" fillId="0" borderId="0" applyFont="0" applyFill="0" applyBorder="0" applyAlignment="0" applyProtection="0">
      <alignment vertical="center"/>
    </xf>
    <xf numFmtId="0" fontId="6" fillId="0" borderId="0"/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38" fontId="15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6">
    <xf numFmtId="0" fontId="0" fillId="0" borderId="0" xfId="0">
      <alignment vertical="center"/>
    </xf>
    <xf numFmtId="0" fontId="3" fillId="0" borderId="6" xfId="1" applyFont="1" applyBorder="1" applyAlignment="1">
      <alignment horizontal="left" vertical="center"/>
    </xf>
    <xf numFmtId="0" fontId="3" fillId="0" borderId="9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3" borderId="12" xfId="1" applyFont="1" applyFill="1" applyBorder="1" applyAlignment="1" applyProtection="1">
      <alignment horizontal="center" vertical="center"/>
      <protection locked="0"/>
    </xf>
    <xf numFmtId="0" fontId="3" fillId="0" borderId="12" xfId="1" applyFont="1" applyBorder="1" applyAlignment="1">
      <alignment horizontal="center" vertical="center"/>
    </xf>
    <xf numFmtId="0" fontId="7" fillId="0" borderId="0" xfId="1" applyFont="1"/>
    <xf numFmtId="0" fontId="10" fillId="0" borderId="0" xfId="1" applyFont="1" applyAlignment="1">
      <alignment vertical="center"/>
    </xf>
    <xf numFmtId="0" fontId="10" fillId="0" borderId="0" xfId="9" applyFont="1" applyAlignment="1">
      <alignment vertical="center"/>
    </xf>
    <xf numFmtId="0" fontId="10" fillId="0" borderId="0" xfId="9" applyFont="1" applyAlignment="1">
      <alignment horizontal="center" vertical="center"/>
    </xf>
    <xf numFmtId="0" fontId="9" fillId="0" borderId="0" xfId="1" applyFont="1" applyAlignment="1">
      <alignment horizontal="distributed" vertical="center"/>
    </xf>
    <xf numFmtId="0" fontId="7" fillId="0" borderId="19" xfId="1" applyFont="1" applyBorder="1"/>
    <xf numFmtId="0" fontId="9" fillId="0" borderId="19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7" fillId="0" borderId="0" xfId="1" applyFont="1" applyAlignment="1">
      <alignment horizontal="distributed" vertical="center"/>
    </xf>
    <xf numFmtId="0" fontId="9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center" vertical="center"/>
    </xf>
    <xf numFmtId="177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41" fontId="3" fillId="0" borderId="8" xfId="1" applyNumberFormat="1" applyFont="1" applyBorder="1" applyAlignment="1">
      <alignment vertical="center"/>
    </xf>
    <xf numFmtId="0" fontId="3" fillId="0" borderId="7" xfId="1" applyFont="1" applyBorder="1" applyAlignment="1">
      <alignment vertical="center" shrinkToFit="1"/>
    </xf>
    <xf numFmtId="177" fontId="3" fillId="0" borderId="5" xfId="1" applyNumberFormat="1" applyFont="1" applyBorder="1" applyAlignment="1">
      <alignment vertical="center"/>
    </xf>
    <xf numFmtId="41" fontId="3" fillId="0" borderId="5" xfId="1" applyNumberFormat="1" applyFont="1" applyBorder="1" applyAlignment="1">
      <alignment horizontal="center" vertical="center"/>
    </xf>
    <xf numFmtId="41" fontId="3" fillId="0" borderId="5" xfId="1" applyNumberFormat="1" applyFont="1" applyBorder="1" applyAlignment="1">
      <alignment vertical="center"/>
    </xf>
    <xf numFmtId="0" fontId="3" fillId="0" borderId="4" xfId="1" applyFont="1" applyBorder="1" applyAlignment="1">
      <alignment vertical="center" shrinkToFit="1"/>
    </xf>
    <xf numFmtId="0" fontId="3" fillId="0" borderId="5" xfId="1" applyFont="1" applyBorder="1" applyAlignment="1">
      <alignment horizontal="center" vertical="center"/>
    </xf>
    <xf numFmtId="0" fontId="3" fillId="3" borderId="6" xfId="1" applyFont="1" applyFill="1" applyBorder="1" applyAlignment="1" applyProtection="1">
      <alignment horizontal="left" vertical="center"/>
      <protection locked="0"/>
    </xf>
    <xf numFmtId="0" fontId="3" fillId="0" borderId="5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41" fontId="3" fillId="0" borderId="11" xfId="1" applyNumberFormat="1" applyFont="1" applyBorder="1" applyAlignment="1">
      <alignment vertical="center"/>
    </xf>
    <xf numFmtId="177" fontId="3" fillId="0" borderId="11" xfId="1" applyNumberFormat="1" applyFont="1" applyBorder="1" applyAlignment="1">
      <alignment vertical="center"/>
    </xf>
    <xf numFmtId="0" fontId="3" fillId="0" borderId="10" xfId="1" applyFont="1" applyBorder="1" applyAlignment="1">
      <alignment vertical="center" shrinkToFit="1"/>
    </xf>
    <xf numFmtId="41" fontId="3" fillId="0" borderId="8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vertical="center" shrinkToFit="1"/>
    </xf>
    <xf numFmtId="0" fontId="3" fillId="0" borderId="6" xfId="1" applyFont="1" applyBorder="1" applyAlignment="1">
      <alignment horizontal="left" vertical="center" indent="1"/>
    </xf>
    <xf numFmtId="0" fontId="3" fillId="0" borderId="6" xfId="5" applyFont="1" applyBorder="1" applyAlignment="1">
      <alignment horizontal="center" vertical="center"/>
    </xf>
    <xf numFmtId="0" fontId="3" fillId="0" borderId="5" xfId="1" applyFont="1" applyBorder="1" applyAlignment="1">
      <alignment vertical="center" wrapText="1" shrinkToFit="1"/>
    </xf>
    <xf numFmtId="0" fontId="3" fillId="0" borderId="8" xfId="1" applyFont="1" applyBorder="1" applyAlignment="1">
      <alignment vertical="center" shrinkToFit="1"/>
    </xf>
    <xf numFmtId="0" fontId="3" fillId="3" borderId="5" xfId="1" applyFont="1" applyFill="1" applyBorder="1" applyAlignment="1" applyProtection="1">
      <alignment vertical="center"/>
      <protection locked="0"/>
    </xf>
    <xf numFmtId="0" fontId="3" fillId="0" borderId="11" xfId="1" applyFont="1" applyBorder="1" applyAlignment="1">
      <alignment vertical="center" shrinkToFit="1"/>
    </xf>
    <xf numFmtId="0" fontId="3" fillId="0" borderId="9" xfId="1" applyFont="1" applyBorder="1" applyAlignment="1">
      <alignment horizontal="left" vertical="center" indent="1"/>
    </xf>
    <xf numFmtId="0" fontId="3" fillId="0" borderId="6" xfId="3" applyFont="1" applyBorder="1" applyAlignment="1">
      <alignment horizontal="left" vertical="center" wrapText="1" indent="1"/>
    </xf>
    <xf numFmtId="0" fontId="3" fillId="0" borderId="5" xfId="3" applyFont="1" applyBorder="1" applyAlignment="1">
      <alignment vertical="center" wrapText="1"/>
    </xf>
    <xf numFmtId="0" fontId="3" fillId="0" borderId="6" xfId="3" applyFont="1" applyBorder="1" applyAlignment="1">
      <alignment horizontal="left" vertical="center" indent="1"/>
    </xf>
    <xf numFmtId="0" fontId="3" fillId="3" borderId="6" xfId="1" applyFont="1" applyFill="1" applyBorder="1" applyAlignment="1" applyProtection="1">
      <alignment horizontal="left" vertical="center" indent="1"/>
      <protection locked="0"/>
    </xf>
    <xf numFmtId="0" fontId="3" fillId="0" borderId="5" xfId="1" applyFont="1" applyBorder="1" applyAlignment="1">
      <alignment horizontal="left" vertical="center"/>
    </xf>
    <xf numFmtId="0" fontId="3" fillId="0" borderId="6" xfId="3" applyFont="1" applyBorder="1" applyAlignment="1">
      <alignment horizontal="left" vertical="center" wrapText="1"/>
    </xf>
    <xf numFmtId="0" fontId="3" fillId="0" borderId="11" xfId="1" applyFont="1" applyBorder="1" applyAlignment="1">
      <alignment vertical="center" wrapText="1"/>
    </xf>
    <xf numFmtId="0" fontId="3" fillId="0" borderId="6" xfId="1" applyFont="1" applyBorder="1" applyAlignment="1">
      <alignment vertical="center"/>
    </xf>
    <xf numFmtId="38" fontId="3" fillId="0" borderId="8" xfId="4" applyFont="1" applyBorder="1" applyAlignment="1">
      <alignment horizontal="center" vertical="center"/>
    </xf>
    <xf numFmtId="38" fontId="3" fillId="0" borderId="5" xfId="4" applyFont="1" applyBorder="1" applyAlignment="1">
      <alignment horizontal="center" vertical="center"/>
    </xf>
    <xf numFmtId="0" fontId="3" fillId="0" borderId="9" xfId="3" applyFont="1" applyBorder="1" applyAlignment="1">
      <alignment horizontal="left" vertical="center" wrapText="1"/>
    </xf>
    <xf numFmtId="0" fontId="3" fillId="0" borderId="8" xfId="3" applyFont="1" applyBorder="1" applyAlignment="1">
      <alignment vertical="center" wrapText="1"/>
    </xf>
    <xf numFmtId="0" fontId="3" fillId="0" borderId="12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41" fontId="3" fillId="0" borderId="5" xfId="2" applyNumberFormat="1" applyFont="1" applyBorder="1" applyAlignment="1">
      <alignment vertical="center"/>
    </xf>
    <xf numFmtId="41" fontId="3" fillId="0" borderId="11" xfId="1" applyNumberFormat="1" applyFont="1" applyBorder="1" applyAlignment="1">
      <alignment horizontal="center" vertical="center"/>
    </xf>
    <xf numFmtId="41" fontId="3" fillId="4" borderId="5" xfId="1" applyNumberFormat="1" applyFont="1" applyFill="1" applyBorder="1" applyAlignment="1">
      <alignment vertical="center"/>
    </xf>
    <xf numFmtId="41" fontId="3" fillId="5" borderId="11" xfId="1" applyNumberFormat="1" applyFont="1" applyFill="1" applyBorder="1" applyAlignment="1">
      <alignment vertical="center"/>
    </xf>
    <xf numFmtId="41" fontId="3" fillId="5" borderId="5" xfId="1" applyNumberFormat="1" applyFont="1" applyFill="1" applyBorder="1" applyAlignment="1">
      <alignment vertical="center"/>
    </xf>
    <xf numFmtId="179" fontId="3" fillId="0" borderId="6" xfId="1" applyNumberFormat="1" applyFont="1" applyBorder="1" applyAlignment="1">
      <alignment horizontal="left" vertical="center" indent="1"/>
    </xf>
    <xf numFmtId="0" fontId="3" fillId="0" borderId="3" xfId="1" applyFont="1" applyBorder="1" applyAlignment="1">
      <alignment horizontal="center" vertical="center"/>
    </xf>
    <xf numFmtId="56" fontId="3" fillId="0" borderId="6" xfId="1" applyNumberFormat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56" fontId="3" fillId="0" borderId="6" xfId="1" applyNumberFormat="1" applyFont="1" applyBorder="1" applyAlignment="1">
      <alignment horizontal="center" vertical="center"/>
    </xf>
    <xf numFmtId="0" fontId="3" fillId="0" borderId="6" xfId="3" applyFont="1" applyBorder="1" applyAlignment="1">
      <alignment vertical="center" wrapText="1"/>
    </xf>
    <xf numFmtId="0" fontId="3" fillId="3" borderId="9" xfId="1" applyFont="1" applyFill="1" applyBorder="1" applyAlignment="1" applyProtection="1">
      <alignment horizontal="left" vertical="center"/>
      <protection locked="0"/>
    </xf>
    <xf numFmtId="178" fontId="3" fillId="0" borderId="6" xfId="1" applyNumberFormat="1" applyFont="1" applyBorder="1" applyAlignment="1">
      <alignment horizontal="left" vertical="center" indent="1"/>
    </xf>
    <xf numFmtId="0" fontId="3" fillId="0" borderId="6" xfId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/>
    <xf numFmtId="38" fontId="3" fillId="0" borderId="5" xfId="10" applyFont="1" applyBorder="1" applyAlignment="1">
      <alignment vertical="center"/>
    </xf>
    <xf numFmtId="38" fontId="3" fillId="0" borderId="5" xfId="10" applyFont="1" applyBorder="1" applyAlignment="1">
      <alignment horizontal="right" vertical="center"/>
    </xf>
    <xf numFmtId="38" fontId="3" fillId="0" borderId="11" xfId="10" applyFont="1" applyBorder="1" applyAlignment="1">
      <alignment vertical="center"/>
    </xf>
    <xf numFmtId="38" fontId="3" fillId="0" borderId="8" xfId="10" applyFont="1" applyBorder="1" applyAlignment="1">
      <alignment vertical="center"/>
    </xf>
    <xf numFmtId="0" fontId="3" fillId="0" borderId="5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/>
    </xf>
    <xf numFmtId="38" fontId="3" fillId="0" borderId="18" xfId="10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181" fontId="3" fillId="0" borderId="18" xfId="1" applyNumberFormat="1" applyFont="1" applyBorder="1" applyAlignment="1">
      <alignment horizontal="right"/>
    </xf>
    <xf numFmtId="0" fontId="3" fillId="0" borderId="0" xfId="1" applyFont="1" applyAlignment="1">
      <alignment vertical="center"/>
    </xf>
    <xf numFmtId="176" fontId="3" fillId="0" borderId="0" xfId="1" applyNumberFormat="1" applyFont="1" applyAlignment="1">
      <alignment vertical="center"/>
    </xf>
    <xf numFmtId="38" fontId="3" fillId="0" borderId="11" xfId="10" applyFont="1" applyBorder="1" applyAlignment="1">
      <alignment horizontal="center" vertical="center"/>
    </xf>
    <xf numFmtId="0" fontId="16" fillId="0" borderId="9" xfId="1" applyFont="1" applyBorder="1" applyAlignment="1">
      <alignment horizontal="left" vertical="center"/>
    </xf>
    <xf numFmtId="0" fontId="3" fillId="0" borderId="5" xfId="3" applyFont="1" applyBorder="1" applyAlignment="1">
      <alignment horizontal="left" vertical="center" wrapText="1" indent="1"/>
    </xf>
    <xf numFmtId="177" fontId="3" fillId="0" borderId="16" xfId="1" applyNumberFormat="1" applyFont="1" applyBorder="1" applyAlignment="1">
      <alignment vertical="center"/>
    </xf>
    <xf numFmtId="0" fontId="3" fillId="0" borderId="16" xfId="1" applyFont="1" applyBorder="1" applyAlignment="1">
      <alignment horizontal="center" vertical="center"/>
    </xf>
    <xf numFmtId="41" fontId="3" fillId="0" borderId="16" xfId="1" applyNumberFormat="1" applyFont="1" applyBorder="1" applyAlignment="1">
      <alignment vertical="center"/>
    </xf>
    <xf numFmtId="38" fontId="3" fillId="0" borderId="11" xfId="10" applyFont="1" applyBorder="1" applyAlignment="1">
      <alignment horizontal="right" vertical="center"/>
    </xf>
    <xf numFmtId="0" fontId="3" fillId="0" borderId="8" xfId="1" applyFont="1" applyBorder="1" applyAlignment="1">
      <alignment vertical="center"/>
    </xf>
    <xf numFmtId="179" fontId="3" fillId="0" borderId="6" xfId="3" applyNumberFormat="1" applyFont="1" applyBorder="1" applyAlignment="1">
      <alignment horizontal="left" vertical="center" wrapText="1" indent="1"/>
    </xf>
    <xf numFmtId="0" fontId="3" fillId="0" borderId="2" xfId="1" applyFont="1" applyBorder="1" applyAlignment="1">
      <alignment vertical="center" shrinkToFit="1"/>
    </xf>
    <xf numFmtId="38" fontId="3" fillId="0" borderId="2" xfId="10" applyFont="1" applyBorder="1" applyAlignment="1">
      <alignment vertical="center"/>
    </xf>
    <xf numFmtId="0" fontId="3" fillId="0" borderId="2" xfId="1" applyFont="1" applyBorder="1" applyAlignment="1">
      <alignment vertical="center"/>
    </xf>
    <xf numFmtId="177" fontId="3" fillId="0" borderId="2" xfId="1" applyNumberFormat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41" fontId="3" fillId="0" borderId="2" xfId="1" applyNumberFormat="1" applyFont="1" applyBorder="1" applyAlignment="1">
      <alignment vertical="center"/>
    </xf>
    <xf numFmtId="0" fontId="3" fillId="0" borderId="1" xfId="1" applyFont="1" applyBorder="1" applyAlignment="1">
      <alignment vertical="center" shrinkToFit="1"/>
    </xf>
    <xf numFmtId="0" fontId="3" fillId="0" borderId="5" xfId="1" applyFont="1" applyBorder="1" applyAlignment="1">
      <alignment horizontal="left" vertical="center" shrinkToFit="1"/>
    </xf>
    <xf numFmtId="0" fontId="3" fillId="0" borderId="6" xfId="5" applyFont="1" applyBorder="1" applyAlignment="1">
      <alignment horizontal="left" vertical="center" indent="1"/>
    </xf>
    <xf numFmtId="0" fontId="3" fillId="0" borderId="5" xfId="5" applyFont="1" applyBorder="1" applyAlignment="1">
      <alignment horizontal="left" vertical="center"/>
    </xf>
    <xf numFmtId="38" fontId="3" fillId="0" borderId="5" xfId="10" applyFont="1" applyBorder="1" applyAlignment="1">
      <alignment horizontal="left" vertical="center"/>
    </xf>
    <xf numFmtId="0" fontId="3" fillId="0" borderId="4" xfId="1" applyFont="1" applyBorder="1" applyAlignment="1">
      <alignment horizontal="right" vertical="center" shrinkToFit="1"/>
    </xf>
    <xf numFmtId="0" fontId="3" fillId="0" borderId="12" xfId="1" applyFont="1" applyBorder="1" applyAlignment="1">
      <alignment horizontal="left" vertical="center" indent="1"/>
    </xf>
    <xf numFmtId="0" fontId="3" fillId="0" borderId="11" xfId="1" applyFont="1" applyBorder="1" applyAlignment="1">
      <alignment horizontal="left" vertical="center" shrinkToFit="1"/>
    </xf>
    <xf numFmtId="0" fontId="3" fillId="0" borderId="8" xfId="1" applyFont="1" applyBorder="1" applyAlignment="1">
      <alignment horizontal="left" vertical="center" shrinkToFit="1"/>
    </xf>
    <xf numFmtId="0" fontId="3" fillId="0" borderId="5" xfId="1" applyFont="1" applyBorder="1" applyAlignment="1">
      <alignment horizontal="left" vertical="center" wrapText="1" shrinkToFit="1"/>
    </xf>
    <xf numFmtId="0" fontId="3" fillId="3" borderId="5" xfId="1" applyFont="1" applyFill="1" applyBorder="1" applyAlignment="1">
      <alignment vertical="center"/>
    </xf>
    <xf numFmtId="41" fontId="3" fillId="3" borderId="5" xfId="1" applyNumberFormat="1" applyFont="1" applyFill="1" applyBorder="1" applyAlignment="1">
      <alignment horizontal="center" vertical="center"/>
    </xf>
    <xf numFmtId="41" fontId="3" fillId="3" borderId="5" xfId="1" applyNumberFormat="1" applyFont="1" applyFill="1" applyBorder="1" applyAlignment="1">
      <alignment vertical="center"/>
    </xf>
    <xf numFmtId="0" fontId="3" fillId="3" borderId="4" xfId="1" applyFont="1" applyFill="1" applyBorder="1" applyAlignment="1">
      <alignment vertical="center" shrinkToFit="1"/>
    </xf>
    <xf numFmtId="41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 shrinkToFit="1"/>
    </xf>
    <xf numFmtId="0" fontId="3" fillId="0" borderId="5" xfId="1" applyFont="1" applyBorder="1" applyAlignment="1">
      <alignment horizontal="left" vertical="center" wrapText="1"/>
    </xf>
    <xf numFmtId="0" fontId="3" fillId="0" borderId="5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38" fontId="3" fillId="0" borderId="8" xfId="10" applyFont="1" applyBorder="1" applyAlignment="1">
      <alignment horizontal="center" vertical="center"/>
    </xf>
    <xf numFmtId="0" fontId="3" fillId="3" borderId="5" xfId="1" applyFont="1" applyFill="1" applyBorder="1" applyAlignment="1" applyProtection="1">
      <alignment horizontal="left" vertical="center"/>
      <protection locked="0"/>
    </xf>
    <xf numFmtId="0" fontId="3" fillId="0" borderId="5" xfId="3" applyFont="1" applyBorder="1" applyAlignment="1">
      <alignment horizontal="left" vertical="center" wrapText="1"/>
    </xf>
    <xf numFmtId="38" fontId="3" fillId="0" borderId="5" xfId="10" applyFont="1" applyBorder="1" applyAlignment="1">
      <alignment horizontal="center" vertical="center"/>
    </xf>
    <xf numFmtId="0" fontId="3" fillId="0" borderId="8" xfId="1" applyFont="1" applyBorder="1" applyAlignment="1">
      <alignment vertical="center" wrapText="1" shrinkToFit="1"/>
    </xf>
    <xf numFmtId="0" fontId="3" fillId="0" borderId="12" xfId="1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6" xfId="3" applyFont="1" applyBorder="1" applyAlignment="1">
      <alignment vertical="center"/>
    </xf>
    <xf numFmtId="0" fontId="3" fillId="3" borderId="11" xfId="1" applyFont="1" applyFill="1" applyBorder="1" applyAlignment="1" applyProtection="1">
      <alignment horizontal="left" vertical="center"/>
      <protection locked="0"/>
    </xf>
    <xf numFmtId="41" fontId="17" fillId="0" borderId="5" xfId="1" applyNumberFormat="1" applyFont="1" applyBorder="1" applyAlignment="1">
      <alignment vertical="center"/>
    </xf>
    <xf numFmtId="41" fontId="3" fillId="5" borderId="5" xfId="2" applyNumberFormat="1" applyFont="1" applyFill="1" applyBorder="1" applyAlignment="1">
      <alignment vertical="center"/>
    </xf>
    <xf numFmtId="0" fontId="3" fillId="0" borderId="11" xfId="1" applyFont="1" applyBorder="1" applyAlignment="1">
      <alignment horizontal="left" vertical="center" wrapText="1" shrinkToFit="1"/>
    </xf>
    <xf numFmtId="0" fontId="3" fillId="3" borderId="6" xfId="1" applyFont="1" applyFill="1" applyBorder="1" applyAlignment="1" applyProtection="1">
      <alignment horizontal="center" vertical="center"/>
      <protection locked="0"/>
    </xf>
    <xf numFmtId="38" fontId="3" fillId="0" borderId="0" xfId="10" applyFont="1" applyAlignment="1">
      <alignment vertical="center"/>
    </xf>
    <xf numFmtId="0" fontId="3" fillId="0" borderId="0" xfId="1" applyFont="1" applyAlignment="1">
      <alignment horizontal="center" vertical="center"/>
    </xf>
    <xf numFmtId="177" fontId="3" fillId="0" borderId="0" xfId="1" applyNumberFormat="1" applyFont="1" applyAlignment="1">
      <alignment vertical="center"/>
    </xf>
    <xf numFmtId="0" fontId="3" fillId="0" borderId="0" xfId="1" applyFont="1" applyAlignment="1">
      <alignment wrapText="1"/>
    </xf>
    <xf numFmtId="38" fontId="3" fillId="0" borderId="0" xfId="10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41" fontId="3" fillId="0" borderId="0" xfId="2" applyNumberFormat="1" applyFont="1" applyAlignment="1">
      <alignment vertical="center"/>
    </xf>
    <xf numFmtId="41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 wrapText="1"/>
    </xf>
    <xf numFmtId="49" fontId="3" fillId="2" borderId="0" xfId="1" applyNumberFormat="1" applyFont="1" applyFill="1" applyAlignment="1">
      <alignment vertical="center" wrapText="1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>
      <alignment vertical="center" wrapText="1" shrinkToFit="1"/>
    </xf>
    <xf numFmtId="49" fontId="3" fillId="2" borderId="0" xfId="1" applyNumberFormat="1" applyFont="1" applyFill="1" applyAlignment="1">
      <alignment horizontal="center" vertical="center" wrapText="1"/>
    </xf>
    <xf numFmtId="0" fontId="3" fillId="0" borderId="0" xfId="1" applyFont="1" applyAlignment="1" applyProtection="1">
      <alignment vertical="center" wrapText="1"/>
      <protection locked="0"/>
    </xf>
    <xf numFmtId="49" fontId="3" fillId="0" borderId="0" xfId="1" applyNumberFormat="1" applyFont="1" applyAlignment="1">
      <alignment horizontal="left" vertical="center" wrapText="1" indent="1"/>
    </xf>
    <xf numFmtId="0" fontId="3" fillId="0" borderId="0" xfId="1" applyFont="1" applyAlignment="1" applyProtection="1">
      <alignment horizontal="left" vertical="center"/>
      <protection locked="0"/>
    </xf>
    <xf numFmtId="49" fontId="3" fillId="0" borderId="0" xfId="1" applyNumberFormat="1" applyFont="1" applyAlignment="1">
      <alignment vertical="center" shrinkToFit="1"/>
    </xf>
    <xf numFmtId="49" fontId="3" fillId="2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left" vertical="center" indent="1"/>
    </xf>
    <xf numFmtId="49" fontId="3" fillId="0" borderId="0" xfId="1" applyNumberFormat="1" applyFont="1" applyAlignment="1">
      <alignment horizontal="left" vertical="center" shrinkToFit="1"/>
    </xf>
    <xf numFmtId="176" fontId="3" fillId="0" borderId="5" xfId="10" applyNumberFormat="1" applyFont="1" applyBorder="1" applyAlignment="1">
      <alignment vertical="center"/>
    </xf>
    <xf numFmtId="184" fontId="3" fillId="0" borderId="5" xfId="10" applyNumberFormat="1" applyFont="1" applyBorder="1" applyAlignment="1">
      <alignment vertical="center"/>
    </xf>
    <xf numFmtId="0" fontId="18" fillId="3" borderId="5" xfId="1" applyFont="1" applyFill="1" applyBorder="1" applyAlignment="1" applyProtection="1">
      <alignment horizontal="left" vertical="center"/>
      <protection locked="0"/>
    </xf>
    <xf numFmtId="184" fontId="3" fillId="0" borderId="16" xfId="10" applyNumberFormat="1" applyFont="1" applyBorder="1" applyAlignment="1">
      <alignment vertical="center"/>
    </xf>
    <xf numFmtId="0" fontId="3" fillId="0" borderId="23" xfId="1" applyFont="1" applyBorder="1" applyAlignment="1">
      <alignment vertical="center" shrinkToFit="1"/>
    </xf>
    <xf numFmtId="184" fontId="3" fillId="0" borderId="11" xfId="10" applyNumberFormat="1" applyFont="1" applyBorder="1" applyAlignment="1">
      <alignment vertical="center"/>
    </xf>
    <xf numFmtId="0" fontId="3" fillId="0" borderId="17" xfId="1" applyFont="1" applyBorder="1" applyAlignment="1">
      <alignment horizontal="left" vertical="center" indent="1"/>
    </xf>
    <xf numFmtId="184" fontId="3" fillId="0" borderId="8" xfId="10" applyNumberFormat="1" applyFont="1" applyBorder="1" applyAlignment="1">
      <alignment vertical="center"/>
    </xf>
    <xf numFmtId="0" fontId="3" fillId="0" borderId="16" xfId="1" applyFont="1" applyBorder="1" applyAlignment="1">
      <alignment vertical="center" shrinkToFit="1"/>
    </xf>
    <xf numFmtId="0" fontId="3" fillId="0" borderId="16" xfId="1" applyFont="1" applyBorder="1" applyAlignment="1">
      <alignment vertical="center"/>
    </xf>
    <xf numFmtId="41" fontId="3" fillId="0" borderId="16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left" vertical="center"/>
    </xf>
    <xf numFmtId="0" fontId="3" fillId="0" borderId="16" xfId="1" applyFont="1" applyBorder="1" applyAlignment="1">
      <alignment vertical="center" wrapText="1"/>
    </xf>
    <xf numFmtId="38" fontId="3" fillId="0" borderId="16" xfId="10" applyFont="1" applyBorder="1" applyAlignment="1">
      <alignment vertical="center"/>
    </xf>
    <xf numFmtId="0" fontId="3" fillId="3" borderId="16" xfId="1" applyFont="1" applyFill="1" applyBorder="1" applyAlignment="1" applyProtection="1">
      <alignment vertical="center"/>
      <protection locked="0"/>
    </xf>
    <xf numFmtId="0" fontId="3" fillId="0" borderId="16" xfId="1" applyFont="1" applyBorder="1" applyAlignment="1">
      <alignment horizontal="left" vertical="center"/>
    </xf>
    <xf numFmtId="0" fontId="19" fillId="0" borderId="0" xfId="11" applyFont="1" applyAlignment="1">
      <alignment horizontal="centerContinuous"/>
    </xf>
    <xf numFmtId="0" fontId="3" fillId="0" borderId="0" xfId="11" applyFont="1" applyAlignment="1">
      <alignment horizontal="centerContinuous"/>
    </xf>
    <xf numFmtId="0" fontId="3" fillId="0" borderId="0" xfId="11" applyFont="1"/>
    <xf numFmtId="0" fontId="3" fillId="0" borderId="0" xfId="12" applyFont="1"/>
    <xf numFmtId="0" fontId="3" fillId="0" borderId="18" xfId="11" quotePrefix="1" applyFont="1" applyBorder="1" applyAlignment="1">
      <alignment horizontal="center"/>
    </xf>
    <xf numFmtId="0" fontId="21" fillId="0" borderId="24" xfId="12" quotePrefix="1" applyFont="1" applyBorder="1" applyAlignment="1">
      <alignment horizontal="centerContinuous"/>
    </xf>
    <xf numFmtId="0" fontId="21" fillId="0" borderId="25" xfId="12" quotePrefix="1" applyFont="1" applyBorder="1" applyAlignment="1">
      <alignment horizontal="centerContinuous"/>
    </xf>
    <xf numFmtId="0" fontId="21" fillId="0" borderId="26" xfId="12" applyFont="1" applyBorder="1" applyAlignment="1">
      <alignment horizontal="centerContinuous"/>
    </xf>
    <xf numFmtId="0" fontId="21" fillId="0" borderId="21" xfId="12" applyFont="1" applyBorder="1" applyAlignment="1">
      <alignment horizontal="center" wrapText="1"/>
    </xf>
    <xf numFmtId="0" fontId="21" fillId="0" borderId="21" xfId="12" applyFont="1" applyBorder="1" applyAlignment="1">
      <alignment horizontal="centerContinuous"/>
    </xf>
    <xf numFmtId="0" fontId="21" fillId="0" borderId="21" xfId="12" applyFont="1" applyBorder="1" applyAlignment="1">
      <alignment horizontal="center"/>
    </xf>
    <xf numFmtId="0" fontId="21" fillId="0" borderId="8" xfId="12" applyFont="1" applyBorder="1" applyAlignment="1">
      <alignment horizontal="centerContinuous" vertical="center"/>
    </xf>
    <xf numFmtId="0" fontId="21" fillId="0" borderId="27" xfId="12" quotePrefix="1" applyFont="1" applyBorder="1" applyAlignment="1">
      <alignment horizontal="center"/>
    </xf>
    <xf numFmtId="0" fontId="21" fillId="0" borderId="0" xfId="12" applyFont="1"/>
    <xf numFmtId="0" fontId="21" fillId="0" borderId="28" xfId="12" applyFont="1" applyBorder="1"/>
    <xf numFmtId="0" fontId="21" fillId="0" borderId="19" xfId="12" applyFont="1" applyBorder="1"/>
    <xf numFmtId="0" fontId="21" fillId="0" borderId="29" xfId="12" applyFont="1" applyBorder="1"/>
    <xf numFmtId="0" fontId="21" fillId="0" borderId="16" xfId="12" applyFont="1" applyBorder="1" applyAlignment="1">
      <alignment horizontal="center" vertical="center"/>
    </xf>
    <xf numFmtId="0" fontId="21" fillId="0" borderId="16" xfId="12" applyFont="1" applyBorder="1" applyAlignment="1">
      <alignment horizontal="centerContinuous" vertical="top"/>
    </xf>
    <xf numFmtId="0" fontId="21" fillId="0" borderId="16" xfId="12" applyFont="1" applyBorder="1"/>
    <xf numFmtId="0" fontId="21" fillId="0" borderId="5" xfId="12" applyFont="1" applyBorder="1" applyAlignment="1">
      <alignment horizontal="centerContinuous" vertical="center"/>
    </xf>
    <xf numFmtId="0" fontId="21" fillId="0" borderId="5" xfId="12" applyFont="1" applyBorder="1" applyAlignment="1">
      <alignment horizontal="centerContinuous" vertical="center" wrapText="1"/>
    </xf>
    <xf numFmtId="0" fontId="21" fillId="0" borderId="23" xfId="12" applyFont="1" applyBorder="1"/>
    <xf numFmtId="0" fontId="21" fillId="0" borderId="30" xfId="12" applyFont="1" applyBorder="1" applyAlignment="1">
      <alignment horizontal="left" vertical="center"/>
    </xf>
    <xf numFmtId="0" fontId="21" fillId="0" borderId="31" xfId="12" applyFont="1" applyBorder="1" applyAlignment="1">
      <alignment horizontal="center" vertical="center"/>
    </xf>
    <xf numFmtId="0" fontId="21" fillId="0" borderId="32" xfId="12" applyFont="1" applyBorder="1" applyAlignment="1">
      <alignment vertical="center"/>
    </xf>
    <xf numFmtId="0" fontId="21" fillId="0" borderId="5" xfId="12" applyFont="1" applyBorder="1" applyAlignment="1">
      <alignment horizontal="center" vertical="center"/>
    </xf>
    <xf numFmtId="38" fontId="21" fillId="0" borderId="0" xfId="13" applyFont="1" applyBorder="1" applyAlignment="1">
      <alignment horizontal="right" vertical="center"/>
    </xf>
    <xf numFmtId="38" fontId="21" fillId="0" borderId="5" xfId="13" applyFont="1" applyBorder="1" applyAlignment="1">
      <alignment horizontal="right" vertical="center"/>
    </xf>
    <xf numFmtId="185" fontId="21" fillId="0" borderId="33" xfId="1" applyNumberFormat="1" applyFont="1" applyBorder="1" applyAlignment="1">
      <alignment horizontal="left" vertical="center" shrinkToFit="1"/>
    </xf>
    <xf numFmtId="0" fontId="21" fillId="0" borderId="28" xfId="12" applyFont="1" applyBorder="1" applyAlignment="1">
      <alignment vertical="center"/>
    </xf>
    <xf numFmtId="0" fontId="21" fillId="0" borderId="19" xfId="12" applyFont="1" applyBorder="1" applyAlignment="1">
      <alignment vertical="center"/>
    </xf>
    <xf numFmtId="0" fontId="21" fillId="0" borderId="29" xfId="12" applyFont="1" applyBorder="1" applyAlignment="1">
      <alignment vertical="center"/>
    </xf>
    <xf numFmtId="38" fontId="23" fillId="0" borderId="5" xfId="13" applyFont="1" applyBorder="1" applyAlignment="1">
      <alignment horizontal="right" vertical="center"/>
    </xf>
    <xf numFmtId="0" fontId="21" fillId="0" borderId="4" xfId="12" applyFont="1" applyBorder="1" applyAlignment="1">
      <alignment vertical="center"/>
    </xf>
    <xf numFmtId="0" fontId="21" fillId="0" borderId="31" xfId="12" applyFont="1" applyBorder="1" applyAlignment="1">
      <alignment vertical="center"/>
    </xf>
    <xf numFmtId="38" fontId="24" fillId="0" borderId="5" xfId="13" applyFont="1" applyBorder="1" applyAlignment="1">
      <alignment horizontal="right" vertical="center"/>
    </xf>
    <xf numFmtId="38" fontId="21" fillId="0" borderId="4" xfId="12" applyNumberFormat="1" applyFont="1" applyBorder="1" applyAlignment="1">
      <alignment vertical="center"/>
    </xf>
    <xf numFmtId="0" fontId="21" fillId="0" borderId="34" xfId="12" applyFont="1" applyBorder="1" applyAlignment="1">
      <alignment vertical="center"/>
    </xf>
    <xf numFmtId="0" fontId="21" fillId="0" borderId="0" xfId="12" applyFont="1" applyAlignment="1">
      <alignment vertical="center"/>
    </xf>
    <xf numFmtId="0" fontId="21" fillId="0" borderId="35" xfId="12" applyFont="1" applyBorder="1" applyAlignment="1">
      <alignment vertical="center"/>
    </xf>
    <xf numFmtId="0" fontId="21" fillId="0" borderId="31" xfId="12" applyFont="1" applyBorder="1" applyAlignment="1">
      <alignment horizontal="center"/>
    </xf>
    <xf numFmtId="38" fontId="21" fillId="0" borderId="5" xfId="13" applyFont="1" applyBorder="1" applyAlignment="1">
      <alignment vertical="center"/>
    </xf>
    <xf numFmtId="0" fontId="21" fillId="0" borderId="30" xfId="12" applyFont="1" applyBorder="1" applyAlignment="1">
      <alignment horizontal="centerContinuous" vertical="center"/>
    </xf>
    <xf numFmtId="0" fontId="21" fillId="0" borderId="32" xfId="12" applyFont="1" applyBorder="1" applyAlignment="1">
      <alignment horizontal="centerContinuous" vertical="center"/>
    </xf>
    <xf numFmtId="38" fontId="24" fillId="6" borderId="5" xfId="13" applyFont="1" applyFill="1" applyBorder="1" applyAlignment="1">
      <alignment horizontal="right" vertical="center"/>
    </xf>
    <xf numFmtId="0" fontId="21" fillId="0" borderId="36" xfId="12" applyFont="1" applyBorder="1" applyAlignment="1">
      <alignment horizontal="centerContinuous" vertical="center"/>
    </xf>
    <xf numFmtId="0" fontId="21" fillId="0" borderId="37" xfId="12" applyFont="1" applyBorder="1" applyAlignment="1">
      <alignment horizontal="center" vertical="center"/>
    </xf>
    <xf numFmtId="0" fontId="21" fillId="0" borderId="38" xfId="12" applyFont="1" applyBorder="1" applyAlignment="1">
      <alignment horizontal="centerContinuous" vertical="center"/>
    </xf>
    <xf numFmtId="0" fontId="21" fillId="0" borderId="11" xfId="12" applyFont="1" applyBorder="1" applyAlignment="1">
      <alignment horizontal="center" vertical="center"/>
    </xf>
    <xf numFmtId="38" fontId="24" fillId="0" borderId="11" xfId="13" applyFont="1" applyBorder="1" applyAlignment="1">
      <alignment horizontal="right" vertical="center"/>
    </xf>
    <xf numFmtId="38" fontId="21" fillId="0" borderId="11" xfId="13" applyFont="1" applyBorder="1" applyAlignment="1">
      <alignment horizontal="right" vertical="center"/>
    </xf>
    <xf numFmtId="0" fontId="21" fillId="0" borderId="10" xfId="12" applyFont="1" applyBorder="1" applyAlignment="1">
      <alignment vertical="center"/>
    </xf>
    <xf numFmtId="0" fontId="21" fillId="0" borderId="0" xfId="1" applyFont="1" applyAlignment="1">
      <alignment vertical="center"/>
    </xf>
    <xf numFmtId="186" fontId="21" fillId="0" borderId="18" xfId="1" applyNumberFormat="1" applyFont="1" applyBorder="1" applyAlignment="1">
      <alignment horizontal="right"/>
    </xf>
    <xf numFmtId="0" fontId="21" fillId="0" borderId="43" xfId="1" applyFont="1" applyBorder="1" applyAlignment="1">
      <alignment horizontal="center" vertical="center"/>
    </xf>
    <xf numFmtId="49" fontId="21" fillId="0" borderId="44" xfId="1" applyNumberFormat="1" applyFont="1" applyBorder="1" applyAlignment="1">
      <alignment horizontal="center" vertical="center"/>
    </xf>
    <xf numFmtId="0" fontId="21" fillId="0" borderId="44" xfId="1" applyFont="1" applyBorder="1" applyAlignment="1">
      <alignment horizontal="distributed" vertical="center"/>
    </xf>
    <xf numFmtId="43" fontId="21" fillId="0" borderId="45" xfId="1" applyNumberFormat="1" applyFont="1" applyBorder="1" applyAlignment="1">
      <alignment vertical="center"/>
    </xf>
    <xf numFmtId="0" fontId="21" fillId="0" borderId="5" xfId="1" applyFont="1" applyBorder="1" applyAlignment="1">
      <alignment vertical="center"/>
    </xf>
    <xf numFmtId="0" fontId="21" fillId="0" borderId="5" xfId="1" applyFont="1" applyBorder="1" applyAlignment="1">
      <alignment horizontal="center" vertical="center"/>
    </xf>
    <xf numFmtId="41" fontId="21" fillId="0" borderId="22" xfId="1" applyNumberFormat="1" applyFont="1" applyBorder="1" applyAlignment="1">
      <alignment vertical="center"/>
    </xf>
    <xf numFmtId="0" fontId="21" fillId="0" borderId="44" xfId="1" applyFont="1" applyBorder="1" applyAlignment="1">
      <alignment vertical="center"/>
    </xf>
    <xf numFmtId="0" fontId="21" fillId="0" borderId="45" xfId="1" applyFont="1" applyBorder="1" applyAlignment="1">
      <alignment vertical="center"/>
    </xf>
    <xf numFmtId="0" fontId="21" fillId="0" borderId="22" xfId="1" applyFont="1" applyBorder="1" applyAlignment="1">
      <alignment vertical="center"/>
    </xf>
    <xf numFmtId="0" fontId="21" fillId="0" borderId="44" xfId="1" applyFont="1" applyBorder="1" applyAlignment="1">
      <alignment horizontal="center" vertical="center"/>
    </xf>
    <xf numFmtId="0" fontId="21" fillId="0" borderId="22" xfId="1" applyFont="1" applyBorder="1" applyAlignment="1">
      <alignment horizontal="center" vertical="center"/>
    </xf>
    <xf numFmtId="0" fontId="21" fillId="0" borderId="45" xfId="1" applyFont="1" applyBorder="1" applyAlignment="1">
      <alignment horizontal="center" vertical="center"/>
    </xf>
    <xf numFmtId="0" fontId="21" fillId="0" borderId="33" xfId="1" applyFont="1" applyBorder="1" applyAlignment="1">
      <alignment horizontal="center" vertical="center"/>
    </xf>
    <xf numFmtId="0" fontId="21" fillId="0" borderId="43" xfId="1" applyFont="1" applyBorder="1" applyAlignment="1">
      <alignment horizontal="right" vertical="center"/>
    </xf>
    <xf numFmtId="41" fontId="24" fillId="0" borderId="22" xfId="1" applyNumberFormat="1" applyFont="1" applyBorder="1" applyAlignment="1">
      <alignment vertical="center"/>
    </xf>
    <xf numFmtId="185" fontId="21" fillId="0" borderId="33" xfId="1" applyNumberFormat="1" applyFont="1" applyBorder="1" applyAlignment="1">
      <alignment horizontal="left" vertical="center" indent="1"/>
    </xf>
    <xf numFmtId="0" fontId="21" fillId="0" borderId="5" xfId="14" applyFont="1" applyBorder="1" applyAlignment="1">
      <alignment horizontal="center" vertical="center"/>
    </xf>
    <xf numFmtId="187" fontId="21" fillId="0" borderId="22" xfId="14" applyNumberFormat="1" applyFont="1" applyBorder="1" applyAlignment="1">
      <alignment vertical="center"/>
    </xf>
    <xf numFmtId="0" fontId="21" fillId="0" borderId="44" xfId="1" applyFont="1" applyBorder="1" applyAlignment="1">
      <alignment horizontal="left" vertical="center"/>
    </xf>
    <xf numFmtId="41" fontId="21" fillId="0" borderId="45" xfId="1" applyNumberFormat="1" applyFont="1" applyBorder="1" applyAlignment="1">
      <alignment vertical="center"/>
    </xf>
    <xf numFmtId="49" fontId="21" fillId="0" borderId="33" xfId="1" applyNumberFormat="1" applyFont="1" applyBorder="1" applyAlignment="1">
      <alignment horizontal="left" vertical="center" indent="1"/>
    </xf>
    <xf numFmtId="0" fontId="21" fillId="0" borderId="44" xfId="14" applyFont="1" applyBorder="1" applyAlignment="1">
      <alignment horizontal="distributed" vertical="center"/>
    </xf>
    <xf numFmtId="43" fontId="21" fillId="0" borderId="45" xfId="14" applyNumberFormat="1" applyFont="1" applyBorder="1" applyAlignment="1">
      <alignment vertical="center"/>
    </xf>
    <xf numFmtId="0" fontId="21" fillId="0" borderId="5" xfId="14" applyFont="1" applyBorder="1" applyAlignment="1">
      <alignment vertical="center"/>
    </xf>
    <xf numFmtId="41" fontId="21" fillId="0" borderId="22" xfId="14" applyNumberFormat="1" applyFont="1" applyBorder="1" applyAlignment="1">
      <alignment vertical="center"/>
    </xf>
    <xf numFmtId="0" fontId="21" fillId="0" borderId="44" xfId="14" applyFont="1" applyBorder="1" applyAlignment="1">
      <alignment vertical="center"/>
    </xf>
    <xf numFmtId="0" fontId="21" fillId="0" borderId="45" xfId="14" applyFont="1" applyBorder="1" applyAlignment="1">
      <alignment vertical="center"/>
    </xf>
    <xf numFmtId="187" fontId="26" fillId="0" borderId="22" xfId="14" applyNumberFormat="1" applyFont="1" applyBorder="1" applyAlignment="1">
      <alignment vertical="center"/>
    </xf>
    <xf numFmtId="0" fontId="21" fillId="0" borderId="33" xfId="1" applyFont="1" applyBorder="1" applyAlignment="1">
      <alignment vertical="center"/>
    </xf>
    <xf numFmtId="0" fontId="21" fillId="0" borderId="30" xfId="1" applyFont="1" applyBorder="1" applyAlignment="1">
      <alignment horizontal="center" vertical="center"/>
    </xf>
    <xf numFmtId="49" fontId="21" fillId="0" borderId="31" xfId="1" applyNumberFormat="1" applyFont="1" applyBorder="1" applyAlignment="1">
      <alignment horizontal="center" vertical="center"/>
    </xf>
    <xf numFmtId="0" fontId="21" fillId="0" borderId="32" xfId="1" applyFont="1" applyBorder="1" applyAlignment="1">
      <alignment vertical="center"/>
    </xf>
    <xf numFmtId="0" fontId="21" fillId="0" borderId="2" xfId="1" applyFont="1" applyBorder="1" applyAlignment="1">
      <alignment vertical="center"/>
    </xf>
    <xf numFmtId="0" fontId="21" fillId="0" borderId="46" xfId="1" applyFont="1" applyBorder="1" applyAlignment="1">
      <alignment vertical="center"/>
    </xf>
    <xf numFmtId="0" fontId="21" fillId="0" borderId="31" xfId="1" applyFont="1" applyBorder="1" applyAlignment="1">
      <alignment vertical="center"/>
    </xf>
    <xf numFmtId="0" fontId="21" fillId="0" borderId="2" xfId="1" applyFont="1" applyBorder="1" applyAlignment="1">
      <alignment horizontal="center" vertical="center"/>
    </xf>
    <xf numFmtId="0" fontId="21" fillId="0" borderId="47" xfId="1" applyFont="1" applyBorder="1" applyAlignment="1">
      <alignment vertical="center"/>
    </xf>
    <xf numFmtId="0" fontId="21" fillId="0" borderId="36" xfId="1" applyFont="1" applyBorder="1" applyAlignment="1">
      <alignment vertical="center"/>
    </xf>
    <xf numFmtId="0" fontId="21" fillId="0" borderId="37" xfId="1" applyFont="1" applyBorder="1" applyAlignment="1">
      <alignment vertical="center"/>
    </xf>
    <xf numFmtId="0" fontId="21" fillId="0" borderId="37" xfId="1" applyFont="1" applyBorder="1" applyAlignment="1">
      <alignment horizontal="distributed" vertical="center"/>
    </xf>
    <xf numFmtId="0" fontId="21" fillId="0" borderId="38" xfId="1" applyFont="1" applyBorder="1" applyAlignment="1">
      <alignment vertical="center"/>
    </xf>
    <xf numFmtId="0" fontId="21" fillId="0" borderId="11" xfId="1" applyFont="1" applyBorder="1" applyAlignment="1">
      <alignment vertical="center"/>
    </xf>
    <xf numFmtId="0" fontId="21" fillId="0" borderId="48" xfId="1" applyFont="1" applyBorder="1" applyAlignment="1">
      <alignment vertical="center"/>
    </xf>
    <xf numFmtId="41" fontId="21" fillId="0" borderId="48" xfId="1" applyNumberFormat="1" applyFont="1" applyBorder="1" applyAlignment="1">
      <alignment horizontal="center" vertical="center"/>
    </xf>
    <xf numFmtId="41" fontId="24" fillId="0" borderId="48" xfId="1" applyNumberFormat="1" applyFont="1" applyBorder="1" applyAlignment="1">
      <alignment horizontal="center" vertical="center"/>
    </xf>
    <xf numFmtId="0" fontId="24" fillId="0" borderId="37" xfId="1" applyFont="1" applyBorder="1" applyAlignment="1">
      <alignment vertical="center"/>
    </xf>
    <xf numFmtId="41" fontId="24" fillId="0" borderId="48" xfId="1" applyNumberFormat="1" applyFont="1" applyBorder="1" applyAlignment="1">
      <alignment vertical="center"/>
    </xf>
    <xf numFmtId="0" fontId="21" fillId="0" borderId="10" xfId="1" applyFont="1" applyBorder="1" applyAlignment="1">
      <alignment vertical="center"/>
    </xf>
    <xf numFmtId="0" fontId="27" fillId="0" borderId="25" xfId="1" applyFont="1" applyBorder="1" applyAlignment="1">
      <alignment horizontal="right" vertical="top"/>
    </xf>
    <xf numFmtId="41" fontId="24" fillId="0" borderId="0" xfId="1" applyNumberFormat="1" applyFont="1" applyAlignment="1">
      <alignment vertical="center"/>
    </xf>
    <xf numFmtId="0" fontId="16" fillId="0" borderId="17" xfId="1" applyFont="1" applyBorder="1" applyAlignment="1">
      <alignment horizontal="left" vertical="center"/>
    </xf>
    <xf numFmtId="41" fontId="3" fillId="0" borderId="2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 vertical="center"/>
    </xf>
    <xf numFmtId="0" fontId="3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19" fillId="0" borderId="8" xfId="1" applyFont="1" applyBorder="1" applyAlignment="1">
      <alignment horizontal="center" vertical="center"/>
    </xf>
    <xf numFmtId="181" fontId="21" fillId="0" borderId="7" xfId="1" applyNumberFormat="1" applyFont="1" applyBorder="1" applyAlignment="1">
      <alignment horizontal="right"/>
    </xf>
    <xf numFmtId="6" fontId="21" fillId="0" borderId="6" xfId="7" applyFont="1" applyBorder="1" applyAlignment="1">
      <alignment horizontal="center" vertical="center"/>
    </xf>
    <xf numFmtId="0" fontId="21" fillId="0" borderId="5" xfId="1" applyFont="1" applyBorder="1" applyAlignment="1">
      <alignment horizontal="left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vertical="center"/>
    </xf>
    <xf numFmtId="0" fontId="21" fillId="0" borderId="6" xfId="1" applyFont="1" applyBorder="1" applyAlignment="1">
      <alignment horizontal="left" vertical="center"/>
    </xf>
    <xf numFmtId="0" fontId="21" fillId="0" borderId="6" xfId="1" applyFont="1" applyBorder="1" applyAlignment="1">
      <alignment horizontal="center" vertical="center"/>
    </xf>
    <xf numFmtId="41" fontId="21" fillId="0" borderId="5" xfId="1" applyNumberFormat="1" applyFont="1" applyBorder="1" applyAlignment="1">
      <alignment vertical="center"/>
    </xf>
    <xf numFmtId="41" fontId="21" fillId="0" borderId="0" xfId="1" applyNumberFormat="1" applyFont="1" applyAlignment="1">
      <alignment vertical="center"/>
    </xf>
    <xf numFmtId="0" fontId="21" fillId="0" borderId="12" xfId="1" applyFont="1" applyBorder="1" applyAlignment="1">
      <alignment vertical="center"/>
    </xf>
    <xf numFmtId="183" fontId="3" fillId="0" borderId="11" xfId="1" applyNumberFormat="1" applyFont="1" applyBorder="1" applyAlignment="1">
      <alignment vertical="center"/>
    </xf>
    <xf numFmtId="182" fontId="21" fillId="0" borderId="10" xfId="1" applyNumberFormat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41" fontId="3" fillId="0" borderId="0" xfId="1" applyNumberFormat="1" applyFont="1" applyBorder="1" applyAlignment="1">
      <alignment vertical="center"/>
    </xf>
    <xf numFmtId="0" fontId="21" fillId="0" borderId="6" xfId="1" applyFont="1" applyBorder="1" applyAlignment="1">
      <alignment horizontal="left" vertical="center" indent="1"/>
    </xf>
    <xf numFmtId="41" fontId="3" fillId="0" borderId="11" xfId="1" applyNumberFormat="1" applyFont="1" applyFill="1" applyBorder="1" applyAlignment="1">
      <alignment vertical="center"/>
    </xf>
    <xf numFmtId="185" fontId="21" fillId="0" borderId="33" xfId="1" applyNumberFormat="1" applyFont="1" applyBorder="1" applyAlignment="1">
      <alignment horizontal="left" vertical="center" indent="1" shrinkToFi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9" applyFont="1" applyAlignment="1">
      <alignment horizontal="left" vertical="center"/>
    </xf>
    <xf numFmtId="0" fontId="11" fillId="0" borderId="0" xfId="9" applyFont="1" applyAlignment="1">
      <alignment horizontal="left" vertical="center"/>
    </xf>
    <xf numFmtId="0" fontId="9" fillId="0" borderId="0" xfId="1" applyFont="1" applyAlignment="1">
      <alignment horizontal="distributed" vertical="center"/>
    </xf>
    <xf numFmtId="0" fontId="9" fillId="0" borderId="19" xfId="1" applyFont="1" applyBorder="1" applyAlignment="1">
      <alignment vertical="center"/>
    </xf>
    <xf numFmtId="0" fontId="9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9" fillId="0" borderId="1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textRotation="255"/>
    </xf>
    <xf numFmtId="0" fontId="1" fillId="0" borderId="0" xfId="1" applyAlignment="1">
      <alignment horizontal="distributed" vertical="center"/>
    </xf>
    <xf numFmtId="0" fontId="9" fillId="0" borderId="19" xfId="1" applyFont="1" applyBorder="1" applyAlignment="1">
      <alignment horizontal="right"/>
    </xf>
    <xf numFmtId="0" fontId="7" fillId="0" borderId="19" xfId="1" applyFont="1" applyBorder="1" applyAlignment="1">
      <alignment horizontal="right"/>
    </xf>
    <xf numFmtId="0" fontId="13" fillId="0" borderId="0" xfId="1" applyFont="1" applyBorder="1" applyAlignment="1">
      <alignment horizontal="center" vertical="center"/>
    </xf>
    <xf numFmtId="0" fontId="7" fillId="0" borderId="0" xfId="1" applyFont="1" applyBorder="1"/>
    <xf numFmtId="0" fontId="10" fillId="0" borderId="0" xfId="1" applyFont="1" applyAlignment="1">
      <alignment horizontal="center"/>
    </xf>
    <xf numFmtId="180" fontId="3" fillId="0" borderId="13" xfId="1" applyNumberFormat="1" applyFont="1" applyBorder="1" applyAlignment="1">
      <alignment horizontal="center" vertical="center"/>
    </xf>
    <xf numFmtId="180" fontId="3" fillId="0" borderId="14" xfId="1" applyNumberFormat="1" applyFont="1" applyBorder="1" applyAlignment="1">
      <alignment horizontal="center" vertical="center"/>
    </xf>
    <xf numFmtId="180" fontId="3" fillId="0" borderId="15" xfId="1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 shrinkToFit="1"/>
    </xf>
    <xf numFmtId="0" fontId="3" fillId="0" borderId="51" xfId="1" applyFont="1" applyBorder="1" applyAlignment="1">
      <alignment horizontal="center" vertical="center" shrinkToFit="1"/>
    </xf>
    <xf numFmtId="0" fontId="3" fillId="0" borderId="27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40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/>
    </xf>
    <xf numFmtId="0" fontId="1" fillId="0" borderId="18" xfId="1" applyBorder="1"/>
    <xf numFmtId="6" fontId="21" fillId="0" borderId="24" xfId="8" applyFont="1" applyBorder="1" applyAlignment="1">
      <alignment horizontal="center" vertical="center"/>
    </xf>
    <xf numFmtId="6" fontId="21" fillId="0" borderId="25" xfId="8" applyFont="1" applyBorder="1" applyAlignment="1">
      <alignment horizontal="center" vertical="center"/>
    </xf>
    <xf numFmtId="6" fontId="21" fillId="0" borderId="28" xfId="8" applyFont="1" applyBorder="1" applyAlignment="1">
      <alignment horizontal="center" vertical="center"/>
    </xf>
    <xf numFmtId="6" fontId="21" fillId="0" borderId="19" xfId="8" applyFont="1" applyBorder="1" applyAlignment="1">
      <alignment horizontal="center" vertical="center"/>
    </xf>
    <xf numFmtId="0" fontId="21" fillId="0" borderId="39" xfId="1" applyFont="1" applyBorder="1" applyAlignment="1">
      <alignment horizontal="center" vertical="center"/>
    </xf>
    <xf numFmtId="0" fontId="21" fillId="0" borderId="41" xfId="1" applyFont="1" applyBorder="1" applyAlignment="1">
      <alignment horizontal="center" vertical="center"/>
    </xf>
    <xf numFmtId="0" fontId="21" fillId="0" borderId="39" xfId="1" applyFont="1" applyBorder="1" applyAlignment="1">
      <alignment horizontal="left" vertical="center" wrapText="1"/>
    </xf>
    <xf numFmtId="0" fontId="21" fillId="0" borderId="26" xfId="1" applyFont="1" applyBorder="1" applyAlignment="1">
      <alignment horizontal="left" vertical="center"/>
    </xf>
    <xf numFmtId="0" fontId="21" fillId="0" borderId="41" xfId="1" applyFont="1" applyBorder="1" applyAlignment="1">
      <alignment horizontal="left" vertical="center"/>
    </xf>
    <xf numFmtId="0" fontId="21" fillId="0" borderId="29" xfId="1" applyFont="1" applyBorder="1" applyAlignment="1">
      <alignment horizontal="left" vertical="center"/>
    </xf>
    <xf numFmtId="0" fontId="21" fillId="0" borderId="26" xfId="1" applyFont="1" applyBorder="1" applyAlignment="1">
      <alignment horizontal="center" vertical="center"/>
    </xf>
    <xf numFmtId="0" fontId="21" fillId="0" borderId="29" xfId="1" applyFont="1" applyBorder="1" applyAlignment="1">
      <alignment horizontal="center" vertical="center"/>
    </xf>
  </cellXfs>
  <cellStyles count="17">
    <cellStyle name="パーセント 2" xfId="6" xr:uid="{002A48D3-4FF7-40EA-BA37-39D540B22609}"/>
    <cellStyle name="パーセント 3" xfId="16" xr:uid="{EAC2B7E6-68B3-44BF-9470-6CB47E28B3D0}"/>
    <cellStyle name="桁区切り" xfId="10" builtinId="6"/>
    <cellStyle name="桁区切り 2" xfId="4" xr:uid="{51118DEC-BAC2-4BDD-A35A-7C6E462212A1}"/>
    <cellStyle name="桁区切り 3" xfId="13" xr:uid="{8A386FF9-9B50-4589-B5CC-B6F1C78F6196}"/>
    <cellStyle name="桁区切り 5" xfId="15" xr:uid="{E3098536-C6AE-434F-AB1C-29B9AAFF588B}"/>
    <cellStyle name="通貨 2" xfId="7" xr:uid="{8E563D1B-BFD3-4D1B-993E-D95EB20BE2A8}"/>
    <cellStyle name="通貨 2 2" xfId="8" xr:uid="{12421299-2995-4649-B750-7BAFAE6914C7}"/>
    <cellStyle name="標準" xfId="0" builtinId="0"/>
    <cellStyle name="標準 2" xfId="1" xr:uid="{C2A285CC-F3BD-4EA8-9FAC-23AC47FEE575}"/>
    <cellStyle name="標準 3" xfId="12" xr:uid="{5894B524-DD5F-4E6D-8B0C-C114E5AE53A2}"/>
    <cellStyle name="標準_Sheet2 (2)" xfId="3" xr:uid="{D2803492-4381-4F39-9B42-DBCDF9C296FC}"/>
    <cellStyle name="標準_経費率(新営機械)" xfId="14" xr:uid="{B7CEBA42-489A-4431-8C22-F5BF12DC8B90}"/>
    <cellStyle name="標準_積算数量調書（赤本）" xfId="5" xr:uid="{4A41483E-841E-4E43-ABD6-E8D51E876B98}"/>
    <cellStyle name="標準_設計書(電気)_大崎小電気内訳明細書" xfId="2" xr:uid="{045BFACF-4650-400E-99E5-9C048175E1D0}"/>
    <cellStyle name="標準_設計書設備" xfId="9" xr:uid="{E713E524-9CCE-4779-B4D6-FAC1905DD361}"/>
    <cellStyle name="標準_設備内訳書" xfId="11" xr:uid="{0578E9AA-4E33-483E-AC1C-B6C92E3F3DCB}"/>
  </cellStyles>
  <dxfs count="6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11</xdr:row>
      <xdr:rowOff>152400</xdr:rowOff>
    </xdr:from>
    <xdr:to>
      <xdr:col>15</xdr:col>
      <xdr:colOff>85725</xdr:colOff>
      <xdr:row>11</xdr:row>
      <xdr:rowOff>161925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40176F5D-9DC7-4DAA-BB7B-211AC5AD5DC5}"/>
            </a:ext>
          </a:extLst>
        </xdr:cNvPr>
        <xdr:cNvSpPr>
          <a:spLocks noChangeShapeType="1"/>
        </xdr:cNvSpPr>
      </xdr:nvSpPr>
      <xdr:spPr bwMode="auto">
        <a:xfrm flipV="1">
          <a:off x="7077075" y="1752600"/>
          <a:ext cx="1762125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466725</xdr:colOff>
      <xdr:row>11</xdr:row>
      <xdr:rowOff>152400</xdr:rowOff>
    </xdr:from>
    <xdr:to>
      <xdr:col>15</xdr:col>
      <xdr:colOff>85725</xdr:colOff>
      <xdr:row>11</xdr:row>
      <xdr:rowOff>161925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E194C840-79C2-4FED-B911-78C5082EB58B}"/>
            </a:ext>
          </a:extLst>
        </xdr:cNvPr>
        <xdr:cNvSpPr>
          <a:spLocks noChangeShapeType="1"/>
        </xdr:cNvSpPr>
      </xdr:nvSpPr>
      <xdr:spPr bwMode="auto">
        <a:xfrm flipV="1">
          <a:off x="7077075" y="1752600"/>
          <a:ext cx="1762125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YAMOTO\&#36196;&#26412;&#65411;&#65438;&#65392;&#65408;\Documents%20and%20Settings\&#65332;&#65345;&#65355;&#65345;&#65352;&#65345;&#65363;&#65352;&#65353;\&#12487;&#12473;&#12463;&#12488;&#12483;&#12503;\&#22496;&#38957;&#20445;&#23433;&#29031;&#26126;&#38651;&#27671;&#2600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108sefs\&#37117;&#24066;&#35336;&#30011;&#35506;\&#24314;&#31689;&#36039;&#2644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314;&#31689;&#36039;&#2644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108sefs\&#37117;&#24066;&#35336;&#30011;&#35506;\&#20849;&#26377;\&#27996;&#12387;&#12371;\&#27178;&#22269;&#29256;&#20869;&#35379;&#65288;&#22269;&#38555;&#31038;&#20250;&#30740;&#31350;&#26847;&#65289;\&#27178;&#22269;&#20869;&#35379;&#26360;&#24335;&#65288;&#20849;&#36890;&#36027;&#12354;&#12426;&#6528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849;&#26377;\&#27996;&#12387;&#12371;\&#27178;&#22269;&#29256;&#20869;&#35379;&#65288;&#22269;&#38555;&#31038;&#20250;&#30740;&#31350;&#26847;&#65289;\&#27178;&#22269;&#20869;&#35379;&#26360;&#24335;&#65288;&#20849;&#36890;&#36027;&#12354;&#12426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108sefs\&#37117;&#24066;&#35336;&#30011;&#35506;\DATA\&#26657;&#33294;&#25913;&#20462;\&#31309;&#3163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&#26657;&#33294;&#25913;&#20462;\&#31309;&#3163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108sefs\&#37117;&#24066;&#35336;&#30011;&#35506;\&#35373;&#35336;&#26360;\&#26032;&#28511;&#30476;&#31649;&#36001;&#35506;\&#21313;&#26085;&#30010;&#22320;&#22495;&#25391;&#33288;&#23616;&#30330;&#38651;&#27231;\&#21313;&#26085;&#30010;&#30330;&#38651;&#27231;&#38651;&#27671;&#35373;&#35336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373;&#35336;&#26360;\&#26032;&#28511;&#30476;&#31649;&#36001;&#35506;\&#21313;&#26085;&#30010;&#22320;&#22495;&#25391;&#33288;&#23616;&#30330;&#38651;&#27231;\&#21313;&#26085;&#30010;&#30330;&#38651;&#27231;&#38651;&#27671;&#35373;&#35336;&#2636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108sefs\&#37117;&#24066;&#35336;&#30011;&#35506;\&#20849;&#26377;&#12501;&#12457;&#12523;&#12480;\&#65297;&#65299;&#24180;&#24230;&#12487;&#12540;&#12479;&#12501;&#12457;&#12523;&#12480;\&#31309;&#31639;&#12487;&#12540;&#12479;\&#20869;&#35379;&#26360;&#65288;&#21407;&#26412;&#6528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849;&#26377;&#12501;&#12457;&#12523;&#12480;\&#65297;&#65299;&#24180;&#24230;&#12487;&#12540;&#12479;&#12501;&#12457;&#12523;&#12480;\&#31309;&#31639;&#12487;&#12540;&#12479;\&#20869;&#35379;&#26360;&#65288;&#21407;&#2641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7700;&#25144;&#37096;\&#24314;&#31689;&#31532;1\&#21508;&#20869;&#35379;&#26360;\&#32076;&#21942;&#26032;&#21942;\&#21336;&#20385;&#3859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35373;&#35336;&#22259;&#26360;\&#31532;&#65297;&#35373;&#35336;\97077-&#38263;&#23713;&#38500;&#38634;\&#38651;&#27671;\&#31309;&#31639;&#3551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651;&#27671;\excel\&#35336;&#31639;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108sefs\&#37117;&#24066;&#35336;&#30011;&#35506;\data\&#26657;&#33294;&#25913;&#20462;00\&#31309;&#31639;\&#24314;&#31689;\&#37351;&#36335;&#39640;&#23554;&#20302;&#23398;&#24180;&#35611;&#32681;&#2684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&#26657;&#33294;&#25913;&#20462;00\&#31309;&#31639;\&#24314;&#31689;\&#37351;&#36335;&#39640;&#23554;&#20302;&#23398;&#24180;&#35611;&#32681;&#2684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0844;&#38283;&#65420;&#65387;&#65433;&#65408;&#65438;\&#27178;&#22269;&#20869;&#35379;&#26360;&#24335;(&#31278;&#30446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108sefs\&#37117;&#24066;&#35336;&#30011;&#35506;\kaish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ish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埠頭保安照明電気料"/>
      <sheetName val="表紙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980501"/>
    </sheetNames>
    <sheetDataSet>
      <sheetData sheetId="0" refreshError="1">
        <row r="1">
          <cell r="A1" t="str">
            <v>A00051</v>
          </cell>
          <cell r="B1" t="str">
            <v>鋼製マット賃料　　　　　　　　　　　　　　　　　　　</v>
          </cell>
          <cell r="C1" t="str">
            <v>厚５０　重量８３kg／m2　　３箇月以下　　　　　　　　　　　　　　　　</v>
          </cell>
          <cell r="D1" t="str">
            <v>m2・月</v>
          </cell>
          <cell r="E1">
            <v>650</v>
          </cell>
        </row>
        <row r="2">
          <cell r="A2" t="str">
            <v>A00052</v>
          </cell>
          <cell r="B2" t="str">
            <v>鋼製マット賃料　　　　　　　　　　　　　　　　　　　</v>
          </cell>
          <cell r="C2" t="str">
            <v>厚５０　重量８３kg／m2　　６箇月以下　　　　　　　　　　　　　　　　</v>
          </cell>
          <cell r="D2" t="str">
            <v>m2・月</v>
          </cell>
          <cell r="E2">
            <v>500</v>
          </cell>
        </row>
        <row r="3">
          <cell r="A3" t="str">
            <v>A00053</v>
          </cell>
          <cell r="B3" t="str">
            <v>鋼製マット賃料　　　　　　　　　　　　　　　　　　　</v>
          </cell>
          <cell r="C3" t="str">
            <v>厚５０　重量８３kg／m2　１２箇月以下　　　　　　　　　　　　　　　　</v>
          </cell>
          <cell r="D3" t="str">
            <v>m2・月</v>
          </cell>
          <cell r="E3">
            <v>400</v>
          </cell>
        </row>
        <row r="4">
          <cell r="A4" t="str">
            <v>A00054</v>
          </cell>
          <cell r="B4" t="str">
            <v>鋼製マット賃料　　　　　　　　　　　　　　　　　　　</v>
          </cell>
          <cell r="C4" t="str">
            <v>厚５０　重量８３kg／m2　２４箇月以下　　　　　　　　　　　　　　　　</v>
          </cell>
          <cell r="D4" t="str">
            <v>m2・月</v>
          </cell>
          <cell r="E4">
            <v>350</v>
          </cell>
        </row>
        <row r="5">
          <cell r="A5" t="str">
            <v>A00748</v>
          </cell>
          <cell r="B5" t="str">
            <v>丸パイプ損料　　　　　　　　　　　　　　　　　　　　</v>
          </cell>
          <cell r="C5" t="str">
            <v>ピン加工付　径４８．６　厚２．４　　　　　　　　　　　　　　　　　　</v>
          </cell>
          <cell r="D5" t="str">
            <v>　ｍ　</v>
          </cell>
          <cell r="E5">
            <v>0.59</v>
          </cell>
        </row>
        <row r="6">
          <cell r="A6" t="str">
            <v>A00910</v>
          </cell>
          <cell r="B6" t="str">
            <v>建枠損料　　　　　　　　　　　　　　　　　　　　　　</v>
          </cell>
          <cell r="C6" t="str">
            <v>９００級×１７００級　　枠組足場用　　　　　　　　　　　　　　　　　</v>
          </cell>
          <cell r="D6" t="str">
            <v>　脚　</v>
          </cell>
          <cell r="E6">
            <v>9.1999999999999993</v>
          </cell>
        </row>
        <row r="7">
          <cell r="A7" t="str">
            <v>A00920</v>
          </cell>
          <cell r="B7" t="str">
            <v>筋違損料　　　　　　　　　　　　　　　　　　　　　　</v>
          </cell>
          <cell r="C7" t="str">
            <v>１２００級×１８００級　枠組足場用　　　　　　　　　　　　　　　　　</v>
          </cell>
          <cell r="D7" t="str">
            <v>　本　</v>
          </cell>
          <cell r="E7">
            <v>2.2999999999999998</v>
          </cell>
        </row>
        <row r="8">
          <cell r="A8" t="str">
            <v>A00930</v>
          </cell>
          <cell r="B8" t="str">
            <v>布枠損料　　　　　　　　　　　　　　　　　　　　　　</v>
          </cell>
          <cell r="C8" t="str">
            <v>７００級×１８００級　　枠組足場用　　　　　　　　　　　　　　　　　</v>
          </cell>
          <cell r="D8" t="str">
            <v>　枚　</v>
          </cell>
          <cell r="E8">
            <v>8.1999999999999993</v>
          </cell>
        </row>
        <row r="9">
          <cell r="A9" t="str">
            <v>A00940</v>
          </cell>
          <cell r="B9" t="str">
            <v>板付布枠損料　　　　　　　　　　　　　　　　　　　　</v>
          </cell>
          <cell r="C9" t="str">
            <v>５００級×１８００級　　枠組足場用　　　　　　　　　　　　　　　　　</v>
          </cell>
          <cell r="D9" t="str">
            <v>　枚　</v>
          </cell>
          <cell r="E9">
            <v>9.1</v>
          </cell>
        </row>
        <row r="10">
          <cell r="A10" t="str">
            <v>A00944</v>
          </cell>
          <cell r="B10" t="str">
            <v>板付布枠損料　　　　　　　　　　　　　　　　　　　　</v>
          </cell>
          <cell r="C10" t="str">
            <v>２４０級×１８００級　　枠組足場用　　　　　　　　　　　　　　　　　</v>
          </cell>
          <cell r="D10" t="str">
            <v>　枚　</v>
          </cell>
          <cell r="E10">
            <v>7.1</v>
          </cell>
        </row>
        <row r="11">
          <cell r="A11" t="str">
            <v>A00971</v>
          </cell>
          <cell r="B11" t="str">
            <v>枠組足場用金網式養生枠損料　　　　　　　　　　　　　</v>
          </cell>
          <cell r="C11" t="str">
            <v>８５０ｍｍ×１８００ｍｍ　　　　　　　　　　　　　　　　　　　　　　</v>
          </cell>
          <cell r="D11" t="str">
            <v>　枚　</v>
          </cell>
          <cell r="E11">
            <v>6.7</v>
          </cell>
        </row>
        <row r="12">
          <cell r="A12" t="str">
            <v>A01040</v>
          </cell>
          <cell r="B12" t="str">
            <v>パイプサポート損料　　　　　　　　　　　　　　　　　</v>
          </cell>
          <cell r="C12" t="str">
            <v>長尺２６００～４０００　　　　　　　　　　　　　　　　　　　　　　　</v>
          </cell>
          <cell r="D12" t="str">
            <v>　本　</v>
          </cell>
          <cell r="E12">
            <v>7.5</v>
          </cell>
        </row>
        <row r="13">
          <cell r="A13" t="str">
            <v>A01113</v>
          </cell>
          <cell r="B13" t="str">
            <v>脚　立　損　料　　　　　　　　　　　　　　　　　　　</v>
          </cell>
          <cell r="C13" t="str">
            <v>高１３００　３段踏板付き　　　　　　　　　　　　　　　　　　　　　　</v>
          </cell>
          <cell r="D13" t="str">
            <v>　脚　</v>
          </cell>
          <cell r="E13">
            <v>10.6</v>
          </cell>
        </row>
        <row r="14">
          <cell r="A14" t="str">
            <v>A01119</v>
          </cell>
          <cell r="B14" t="str">
            <v>脚　立　損　料　　　　　　　　　　　　　　　　　　　</v>
          </cell>
          <cell r="C14" t="str">
            <v>高１８００　４～５段踏板付き　　　　　　　　　　　　　　　　　　　　</v>
          </cell>
          <cell r="D14" t="str">
            <v>　脚　</v>
          </cell>
          <cell r="E14">
            <v>12.6</v>
          </cell>
        </row>
        <row r="15">
          <cell r="A15" t="str">
            <v>A01412</v>
          </cell>
          <cell r="B15" t="str">
            <v>仮囲鉄板損料　　　　　　　　　　　　　　　　　　　　</v>
          </cell>
          <cell r="C15" t="str">
            <v>厚１．２　　　　　　　　　　　　　　　　　　　　　　　　　　　　　　</v>
          </cell>
          <cell r="D15" t="str">
            <v>　m2　</v>
          </cell>
          <cell r="E15">
            <v>3.4</v>
          </cell>
        </row>
        <row r="16">
          <cell r="A16" t="str">
            <v>A01511</v>
          </cell>
          <cell r="B16" t="str">
            <v>組立ハウス損料　　　　　　　　　　　　　　　　　　　</v>
          </cell>
          <cell r="C16" t="str">
            <v>１階建　５．４ｍ×９ｍ　　　　　　　　　　　　　　　　　　　　　　　</v>
          </cell>
          <cell r="D16" t="str">
            <v>m2・月</v>
          </cell>
          <cell r="E16">
            <v>990</v>
          </cell>
        </row>
        <row r="17">
          <cell r="A17" t="str">
            <v>A02201</v>
          </cell>
          <cell r="B17" t="str">
            <v>丸パイプ用ベース　　　　　　　　　　　　　　　　　　</v>
          </cell>
          <cell r="C17" t="str">
            <v>　　　　　　　　　　　　　　　　　　　　　　　　　　　　　　　　　　</v>
          </cell>
          <cell r="D17" t="str">
            <v>　個　</v>
          </cell>
          <cell r="E17">
            <v>185</v>
          </cell>
        </row>
        <row r="18">
          <cell r="A18" t="str">
            <v>A02202</v>
          </cell>
          <cell r="B18" t="str">
            <v>丸パイプ用自在直交クランプ　　　　　　　　　　　　　</v>
          </cell>
          <cell r="C18" t="str">
            <v>　　　　　　　　　　　　　　　　　　　　　　　　　　　　　　　　　　</v>
          </cell>
          <cell r="D18" t="str">
            <v>　個　</v>
          </cell>
          <cell r="E18">
            <v>220</v>
          </cell>
        </row>
        <row r="19">
          <cell r="A19" t="str">
            <v>A02210</v>
          </cell>
          <cell r="B19" t="str">
            <v>フォームタイ（建築用）　　　　　　　　　　　　　　　</v>
          </cell>
          <cell r="C19" t="str">
            <v>Ｃ型２１０×８mm・３型リブ座金　　　　　　　　　　　　　　　　　　　</v>
          </cell>
          <cell r="D19" t="str">
            <v>　本　</v>
          </cell>
          <cell r="E19">
            <v>73</v>
          </cell>
        </row>
        <row r="20">
          <cell r="A20" t="str">
            <v>A02220</v>
          </cell>
          <cell r="B20" t="str">
            <v>コ　ー　ン　　　　　　　　　　　　　　　　　　　　　</v>
          </cell>
          <cell r="C20" t="str">
            <v>硬質ポリエチレン樹脂１２×８×８mm　　　　　　　　　　　　　　　　　</v>
          </cell>
          <cell r="D20" t="str">
            <v>　個　</v>
          </cell>
          <cell r="E20">
            <v>17</v>
          </cell>
        </row>
        <row r="21">
          <cell r="A21" t="str">
            <v>A02301</v>
          </cell>
          <cell r="B21" t="str">
            <v>足場チェーン　　　　　　　　　　　　　　　　　　　　</v>
          </cell>
          <cell r="C21" t="str">
            <v>３ｍ　　　　　　　　　　　　　　　　　　　　　　　　　　　　　　　　</v>
          </cell>
          <cell r="D21" t="str">
            <v>　本　</v>
          </cell>
          <cell r="E21">
            <v>365</v>
          </cell>
        </row>
        <row r="22">
          <cell r="A22" t="str">
            <v>A02401</v>
          </cell>
          <cell r="B22" t="str">
            <v>ジャッキベース　　　　　　　　　　　　　　　　　　　</v>
          </cell>
          <cell r="C22" t="str">
            <v>枠組足場用　ストロ－ク２５０　　　　　　　　　　　　　　　　　　　　</v>
          </cell>
          <cell r="D22" t="str">
            <v>　本　</v>
          </cell>
          <cell r="E22">
            <v>1040</v>
          </cell>
        </row>
        <row r="23">
          <cell r="A23" t="str">
            <v>A02404</v>
          </cell>
          <cell r="B23" t="str">
            <v>壁　つ　な　ぎ　　　　　　　　　　　　　　　　　　　</v>
          </cell>
          <cell r="C23" t="str">
            <v>枠組足場用　　　　　　　　　　　　　　　　　　　　　　　　　　　　　</v>
          </cell>
          <cell r="D23" t="str">
            <v>　個　</v>
          </cell>
          <cell r="E23">
            <v>1190</v>
          </cell>
        </row>
        <row r="24">
          <cell r="A24" t="str">
            <v>A02420</v>
          </cell>
          <cell r="B24" t="str">
            <v>手すり損料　　　　　　　　　　　　　　　　　　　　　</v>
          </cell>
          <cell r="C24" t="str">
            <v>枠組足場用　１８００ｍｍ級　　　　　　　　　　　　　　　　　　　　　</v>
          </cell>
          <cell r="D24" t="str">
            <v>　本　</v>
          </cell>
          <cell r="E24">
            <v>1.2</v>
          </cell>
        </row>
        <row r="25">
          <cell r="A25" t="str">
            <v>A02430</v>
          </cell>
          <cell r="B25" t="str">
            <v>手すり柱損料　　　　　　　　　　　　　　　　　　　　</v>
          </cell>
          <cell r="C25" t="str">
            <v>枠組足場用　高さ１０００ｍｍ級　　　　　　　　　　　　　　　　　　　</v>
          </cell>
          <cell r="D25" t="str">
            <v>　本　</v>
          </cell>
          <cell r="E25">
            <v>2.8</v>
          </cell>
        </row>
        <row r="26">
          <cell r="A26" t="str">
            <v>A02501</v>
          </cell>
          <cell r="B26" t="str">
            <v>ク　ラ　ン　プ　　　　　　　　　　　　　　　　　　　</v>
          </cell>
          <cell r="C26" t="str">
            <v>金網式養生枠用　　　　　　　　　　　　　　　　　　　　　　　　　　　</v>
          </cell>
          <cell r="D26" t="str">
            <v>　個　</v>
          </cell>
          <cell r="E26">
            <v>230</v>
          </cell>
        </row>
        <row r="27">
          <cell r="A27" t="str">
            <v>A02900</v>
          </cell>
          <cell r="B27" t="str">
            <v>はね出し部材　　（朝　顔）　　　　　　　　　　　　　</v>
          </cell>
          <cell r="C27" t="str">
            <v>枠組足場用　　　　　　　　　　　　　　　　　　　　　　　　　　　　　</v>
          </cell>
          <cell r="D27" t="str">
            <v>　組　</v>
          </cell>
          <cell r="E27">
            <v>5320</v>
          </cell>
        </row>
        <row r="28">
          <cell r="A28" t="str">
            <v>A02901</v>
          </cell>
          <cell r="B28" t="str">
            <v>上部横つなぎ材　（朝　顔）　　　　　　　　　　　　　</v>
          </cell>
          <cell r="C28" t="str">
            <v>枠組足場用　　　　　　　　　　　　　　　　　　　　　　　　　　　　　</v>
          </cell>
          <cell r="D28" t="str">
            <v>　組　</v>
          </cell>
          <cell r="E28">
            <v>2890</v>
          </cell>
        </row>
        <row r="29">
          <cell r="A29" t="str">
            <v>A02902</v>
          </cell>
          <cell r="B29" t="str">
            <v>中間横つなぎ材　（朝　顔）　　　　　　　　　　　　　</v>
          </cell>
          <cell r="C29" t="str">
            <v>枠組足場用　　　　　　　　　　　　　　　　　　　　　　　　　　　　　</v>
          </cell>
          <cell r="D29" t="str">
            <v>　組　</v>
          </cell>
          <cell r="E29">
            <v>1420</v>
          </cell>
        </row>
        <row r="30">
          <cell r="A30" t="str">
            <v>A02903</v>
          </cell>
          <cell r="B30" t="str">
            <v>下部横つなぎ材　（朝　顔）　　　　　　　　　　　　　</v>
          </cell>
          <cell r="C30" t="str">
            <v>枠組足場用　　　　　　　　　　　　　　　　　　　　　　　　　　　　　</v>
          </cell>
          <cell r="D30" t="str">
            <v>　組　</v>
          </cell>
          <cell r="E30">
            <v>1760</v>
          </cell>
        </row>
        <row r="31">
          <cell r="A31" t="str">
            <v>A04012</v>
          </cell>
          <cell r="B31" t="str">
            <v>型枠用合板　　　　　　　　　　　　　　　　　　　　　</v>
          </cell>
          <cell r="C31" t="str">
            <v>１．２ｃｍ×９０ｃｍ×１８０ｃｍ　　　　　　　　　　　　　　　　　　</v>
          </cell>
          <cell r="D31" t="str">
            <v>　枚　</v>
          </cell>
          <cell r="E31">
            <v>1090</v>
          </cell>
        </row>
        <row r="32">
          <cell r="A32" t="str">
            <v>A04200</v>
          </cell>
          <cell r="B32" t="str">
            <v>工事用シート　（メッシュ）　　　　　　　　　　　　　</v>
          </cell>
          <cell r="C32" t="str">
            <v>防炎Ι類　１８００×５１００　　　網目１ｍｍ　　　　　　　　　　　　</v>
          </cell>
          <cell r="D32" t="str">
            <v>　枚　</v>
          </cell>
          <cell r="E32">
            <v>6630</v>
          </cell>
        </row>
        <row r="33">
          <cell r="A33" t="str">
            <v>A04300</v>
          </cell>
          <cell r="B33" t="str">
            <v>工事用シート　　　　　　　　　　　　　　　　　　　　</v>
          </cell>
          <cell r="C33" t="str">
            <v>防炎Ι類３６００×５４００×０．４　　　　　　　　　　　　　　　　　</v>
          </cell>
          <cell r="D33" t="str">
            <v>　枚　</v>
          </cell>
          <cell r="E33">
            <v>7100</v>
          </cell>
        </row>
        <row r="34">
          <cell r="A34" t="str">
            <v>A04306</v>
          </cell>
          <cell r="B34" t="str">
            <v>工事用シート　　　　　　　　　　　　　　　　　　　　</v>
          </cell>
          <cell r="C34" t="str">
            <v>防炎Ι類１８００×５１００×０．４　　　　　　　　　　　　　　　　　</v>
          </cell>
          <cell r="D34" t="str">
            <v>　枚　</v>
          </cell>
          <cell r="E34">
            <v>3300</v>
          </cell>
        </row>
        <row r="35">
          <cell r="A35" t="str">
            <v>A04311</v>
          </cell>
          <cell r="B35" t="str">
            <v>安全ネット　　　　　　　　　　　　　　　　　　　　　</v>
          </cell>
          <cell r="C35" t="str">
            <v>ラッセル網　目合１．５cm　　　　　網糸２．２ｍｍ　防炎　　　　　　　</v>
          </cell>
          <cell r="D35" t="str">
            <v>　m2　</v>
          </cell>
          <cell r="E35">
            <v>690</v>
          </cell>
        </row>
        <row r="36">
          <cell r="A36" t="str">
            <v>A04420</v>
          </cell>
          <cell r="B36" t="str">
            <v>セパレータ　　　　　　　　　　　　　　　　　　　　　</v>
          </cell>
          <cell r="C36" t="str">
            <v>ボルト式Ｃ型２００×８mm（建築用）　　　　　　　　　　　　　　　　　</v>
          </cell>
          <cell r="D36" t="str">
            <v>　本　</v>
          </cell>
          <cell r="E36">
            <v>25.7</v>
          </cell>
        </row>
        <row r="37">
          <cell r="A37" t="str">
            <v>A04430</v>
          </cell>
          <cell r="B37" t="str">
            <v>セパレータ　　　　　　　　　　　　　　　　　　　　　</v>
          </cell>
          <cell r="C37" t="str">
            <v>ボルト式Ｃ型３００×８mm（建築用）　　　　　　　　　　　　　　　　　</v>
          </cell>
          <cell r="D37" t="str">
            <v>　本　</v>
          </cell>
          <cell r="E37">
            <v>30.6</v>
          </cell>
        </row>
        <row r="38">
          <cell r="A38" t="str">
            <v>A04510</v>
          </cell>
          <cell r="B38" t="str">
            <v>型枠はく離剤　　　　　　　　　　　　　　　　　　　　</v>
          </cell>
          <cell r="C38" t="str">
            <v>木枠用　　　　　　　　　　　　　　　　　　　　　　　　　　　　　　　</v>
          </cell>
          <cell r="D38" t="str">
            <v>　L 　</v>
          </cell>
          <cell r="E38">
            <v>190</v>
          </cell>
        </row>
        <row r="39">
          <cell r="A39" t="str">
            <v>A10010</v>
          </cell>
          <cell r="B39" t="str">
            <v>異　形　鉄　筋　　　　　　　　　　　　　　　　　　　</v>
          </cell>
          <cell r="C39" t="str">
            <v>ＳＤ２９５Ａ　Ｄ１０　　　　　　　　　　　　　　　　　　　　　　　　</v>
          </cell>
          <cell r="D39" t="str">
            <v>　kg　</v>
          </cell>
          <cell r="E39">
            <v>40</v>
          </cell>
        </row>
        <row r="40">
          <cell r="A40" t="str">
            <v>A10013</v>
          </cell>
          <cell r="B40" t="str">
            <v>異　形　鉄　筋　　　　　　　　　　　　　　　　　　　</v>
          </cell>
          <cell r="C40" t="str">
            <v>ＳＤ２９５Ａ　Ｄ１３　　　　　　　　　　　　　　　　　　　　　　　　</v>
          </cell>
          <cell r="D40" t="str">
            <v>　kg　</v>
          </cell>
          <cell r="E40">
            <v>38</v>
          </cell>
        </row>
        <row r="41">
          <cell r="A41" t="str">
            <v>A10016</v>
          </cell>
          <cell r="B41" t="str">
            <v>異　形　鉄　筋　　　　　　　　　　　　　　　　　　　</v>
          </cell>
          <cell r="C41" t="str">
            <v>ＳＤ２９５Ａ　Ｄ１６　　　　　　　　　　　　　　　　　　　　　　　　</v>
          </cell>
          <cell r="D41" t="str">
            <v>　kg　</v>
          </cell>
          <cell r="E41">
            <v>36</v>
          </cell>
        </row>
        <row r="42">
          <cell r="A42" t="str">
            <v>A10119</v>
          </cell>
          <cell r="B42" t="str">
            <v>異　形　鉄　筋　　　　　　　　　　　　　　　　　　　</v>
          </cell>
          <cell r="C42" t="str">
            <v>ＳＤ３４５　Ｄ１９～２５　　　　　　　　　　　　　　　　　　　　　　</v>
          </cell>
          <cell r="D42" t="str">
            <v>　kg　</v>
          </cell>
          <cell r="E42">
            <v>36</v>
          </cell>
        </row>
        <row r="43">
          <cell r="A43" t="str">
            <v>A11003</v>
          </cell>
          <cell r="B43" t="str">
            <v>鋼　　　板　　　　　　　　　　　　　　　　　　　　　</v>
          </cell>
          <cell r="C43" t="str">
            <v>無規格品厚板　　　　　　　　　　　９．０×９１４×１８２９　　　　　</v>
          </cell>
          <cell r="D43" t="str">
            <v>　kg　</v>
          </cell>
          <cell r="E43">
            <v>54</v>
          </cell>
        </row>
        <row r="44">
          <cell r="A44" t="str">
            <v>A12001</v>
          </cell>
          <cell r="B44" t="str">
            <v>キーストンプレート　　　　　　　　　　　　　　　　　</v>
          </cell>
          <cell r="C44" t="str">
            <v>６５０×２５×１．２（棚鋼板）　　　　　　　　　　　　　　　　　　　</v>
          </cell>
          <cell r="D44" t="str">
            <v>　kg　</v>
          </cell>
          <cell r="E44">
            <v>87</v>
          </cell>
        </row>
        <row r="45">
          <cell r="A45" t="str">
            <v>A20001</v>
          </cell>
          <cell r="B45" t="str">
            <v>セ　メ　ン　ト　　　　　　　　　　　　　　　　　　　</v>
          </cell>
          <cell r="C45" t="str">
            <v>普通ポルトランドセメント　　　　　　　　　　　　　　　　　　　　　　</v>
          </cell>
          <cell r="D45" t="str">
            <v>　kg　</v>
          </cell>
          <cell r="E45">
            <v>19.2</v>
          </cell>
        </row>
        <row r="46">
          <cell r="A46" t="str">
            <v>A20002</v>
          </cell>
          <cell r="B46" t="str">
            <v>セ　メ　ン　ト　　　　　　　　　　　　　　　　　　　</v>
          </cell>
          <cell r="C46" t="str">
            <v>白色セメント　　　　　　　　　　　　　　　　　　　　　　　　　　　　</v>
          </cell>
          <cell r="D46" t="str">
            <v>　kg　</v>
          </cell>
          <cell r="E46">
            <v>42.5</v>
          </cell>
        </row>
        <row r="47">
          <cell r="A47" t="str">
            <v>A21001</v>
          </cell>
          <cell r="B47" t="str">
            <v>左　官　用　砂　　　　　　　　　　　　　　　　　　　</v>
          </cell>
          <cell r="C47" t="str">
            <v>洗　細目　　　　　　　　　　　　　　　　　　　　　　　　　　　　　　</v>
          </cell>
          <cell r="D47" t="str">
            <v>　m3　</v>
          </cell>
          <cell r="E47">
            <v>3100</v>
          </cell>
        </row>
        <row r="48">
          <cell r="A48" t="str">
            <v>A22221</v>
          </cell>
          <cell r="B48" t="str">
            <v>生コンクリート　　　　　　　　　　　　　　　　　　　</v>
          </cell>
          <cell r="C48" t="str">
            <v>２１－１５－２５　　　　　　　　　　　　　　　　　　　　　　　　　　</v>
          </cell>
          <cell r="D48" t="str">
            <v>　m3　</v>
          </cell>
          <cell r="E48">
            <v>7050</v>
          </cell>
        </row>
        <row r="49">
          <cell r="A49" t="str">
            <v>A40117</v>
          </cell>
          <cell r="B49" t="str">
            <v>切　　丸　　太　　　　　　　　　　　　　　　　　　　</v>
          </cell>
          <cell r="C49" t="str">
            <v>長さ１．８ｍ　末口７．５ｃｍ　　　　　　　　　　　　　　　　　　　　</v>
          </cell>
          <cell r="D49" t="str">
            <v>　本　</v>
          </cell>
          <cell r="E49">
            <v>305</v>
          </cell>
        </row>
        <row r="50">
          <cell r="A50" t="str">
            <v>A40127</v>
          </cell>
          <cell r="B50" t="str">
            <v>切　　丸　　太　　　　　　　　　　　　　　　　　　　</v>
          </cell>
          <cell r="C50" t="str">
            <v>長さ２ｍ　末口７．５ｃｍ　　　　　　　　　　　　　　　　　　　　　　</v>
          </cell>
          <cell r="D50" t="str">
            <v>　本　</v>
          </cell>
          <cell r="E50">
            <v>460</v>
          </cell>
        </row>
        <row r="51">
          <cell r="A51" t="str">
            <v>A40137</v>
          </cell>
          <cell r="B51" t="str">
            <v>切　　丸　　太　　　　　　　　　　　　　　　　　　　</v>
          </cell>
          <cell r="C51" t="str">
            <v>長さ３ｍ　末口７．５ｃｍ　　　　　　　　　　　　　　　　　　　　　　</v>
          </cell>
          <cell r="D51" t="str">
            <v>　本　</v>
          </cell>
          <cell r="E51">
            <v>590</v>
          </cell>
        </row>
        <row r="52">
          <cell r="A52" t="str">
            <v>A40228</v>
          </cell>
          <cell r="B52" t="str">
            <v>足　　場　　板　　　　　　　　　　　　　　　　　　　</v>
          </cell>
          <cell r="C52" t="str">
            <v>合板　４ｍ×２４ｃｍ×２．８ｃｍ　　　　　　　　　　　　　　　　　　</v>
          </cell>
          <cell r="D52" t="str">
            <v>　枚　</v>
          </cell>
          <cell r="E52">
            <v>3300</v>
          </cell>
        </row>
        <row r="53">
          <cell r="A53" t="str">
            <v>A40310</v>
          </cell>
          <cell r="B53" t="str">
            <v>バ　　タ　　角　　　　　　　　　　　　　　　　　　　</v>
          </cell>
          <cell r="C53" t="str">
            <v>杉　４ｍ×１０ｃｍ×１０ｃｍ　　　　　　　　　　　　　　　　　　　　</v>
          </cell>
          <cell r="D53" t="str">
            <v>　m3　</v>
          </cell>
          <cell r="E53">
            <v>39000</v>
          </cell>
        </row>
        <row r="54">
          <cell r="A54" t="str">
            <v>A40435</v>
          </cell>
          <cell r="B54" t="str">
            <v>桟　　　木　　　　　　　　　　　　　　　　　　　　　</v>
          </cell>
          <cell r="C54" t="str">
            <v>米つが　４ｍ×３ｃｍ×５ｃｍ　　　　　　　　　　　　　　　　　　　　</v>
          </cell>
          <cell r="D54" t="str">
            <v>　m3　</v>
          </cell>
          <cell r="E54">
            <v>40000</v>
          </cell>
        </row>
        <row r="55">
          <cell r="A55" t="str">
            <v>A40436</v>
          </cell>
          <cell r="B55" t="str">
            <v>桟　　　木　　　　　　　　　　　　　　　　　　　　　</v>
          </cell>
          <cell r="C55" t="str">
            <v>杉　４ｍ×３ｃｍ×６ｃｍ　　　　　　　　　　　　　　　　　　　　　　</v>
          </cell>
          <cell r="D55" t="str">
            <v>　m3　</v>
          </cell>
          <cell r="E55">
            <v>40000</v>
          </cell>
        </row>
        <row r="56">
          <cell r="A56" t="str">
            <v>A44051</v>
          </cell>
          <cell r="B56" t="str">
            <v>平　　割　　材　　　　　　　　　　　　　　　　　　　</v>
          </cell>
          <cell r="C56" t="str">
            <v>杉１等　　　　　　　　　　　　　　４ｍ×４．５ｃｍ×１０．５ｃｍ　　</v>
          </cell>
          <cell r="D56" t="str">
            <v>　m3　</v>
          </cell>
          <cell r="E56">
            <v>49000</v>
          </cell>
        </row>
        <row r="57">
          <cell r="A57" t="str">
            <v>A44145</v>
          </cell>
          <cell r="B57" t="str">
            <v>平　　割　　材　　　　　　　　　　　　　　　　　　　</v>
          </cell>
          <cell r="C57" t="str">
            <v>米つが　４ｍ×４ｃｍ×４．５ｃｍ　　　　　　　　　　　　　　　　　　</v>
          </cell>
          <cell r="D57" t="str">
            <v>　m3　</v>
          </cell>
          <cell r="E57">
            <v>49000</v>
          </cell>
        </row>
        <row r="58">
          <cell r="A58" t="str">
            <v>A45015</v>
          </cell>
          <cell r="B58" t="str">
            <v>板　　　　　材　　　　　　　　　　　　　　　　　　　</v>
          </cell>
          <cell r="C58" t="str">
            <v>杉１等　４ｍ×１．５ｃｍ×９ｃｍ　　　　　　　　　　　　　　　　　　</v>
          </cell>
          <cell r="D58" t="str">
            <v>　m3　</v>
          </cell>
          <cell r="E58">
            <v>46000</v>
          </cell>
        </row>
        <row r="59">
          <cell r="A59" t="str">
            <v>A45021</v>
          </cell>
          <cell r="B59" t="str">
            <v>板　　　　　材　　　　　　　　　　　　　　　　　　　</v>
          </cell>
          <cell r="C59" t="str">
            <v>杉１等　４ｍ×２．１ｃｍ×９ｃｍ　　　　　　　　　　　　　　　　　　</v>
          </cell>
          <cell r="D59" t="str">
            <v>　m3　</v>
          </cell>
          <cell r="E59">
            <v>45000</v>
          </cell>
        </row>
        <row r="60">
          <cell r="A60" t="str">
            <v>A50004</v>
          </cell>
          <cell r="B60" t="str">
            <v>普　通　鉄　線　　　　　　　　　　　　　　　　　　　</v>
          </cell>
          <cell r="C60" t="str">
            <v>６．０（＃４）　　　　　　　　　　　　　　　　　　　　　　　　　　　</v>
          </cell>
          <cell r="D60" t="str">
            <v>　kg　</v>
          </cell>
          <cell r="E60">
            <v>85.5</v>
          </cell>
        </row>
        <row r="61">
          <cell r="A61" t="str">
            <v>A50014</v>
          </cell>
          <cell r="B61" t="str">
            <v>普　通　鉄　線　　　　　　　　　　　　　　　　　　　</v>
          </cell>
          <cell r="C61" t="str">
            <v>２．０（＃１４）　　　　　　　　　　　　　　　　　　　　　　　　　　</v>
          </cell>
          <cell r="D61" t="str">
            <v>　kg　</v>
          </cell>
          <cell r="E61">
            <v>92.5</v>
          </cell>
        </row>
        <row r="62">
          <cell r="A62" t="str">
            <v>A50016</v>
          </cell>
          <cell r="B62" t="str">
            <v>普　通　鉄　線　　　　　　　　　　　　　　　　　　　</v>
          </cell>
          <cell r="C62" t="str">
            <v>１．６（＃１６）　　　　　　　　　　　　　　　　　　　　　　　　　　</v>
          </cell>
          <cell r="D62" t="str">
            <v>　kg　</v>
          </cell>
          <cell r="E62">
            <v>77</v>
          </cell>
        </row>
        <row r="63">
          <cell r="A63" t="str">
            <v>A50110</v>
          </cell>
          <cell r="B63" t="str">
            <v>なまし鉄線　　　　　　　　　　　　　　　　　　　　　</v>
          </cell>
          <cell r="C63" t="str">
            <v>３．２（＃１０）　　　　　　　　　　　　　　　　　　　　　　　　　　</v>
          </cell>
          <cell r="D63" t="str">
            <v>　kg　</v>
          </cell>
          <cell r="E63">
            <v>84.5</v>
          </cell>
        </row>
        <row r="64">
          <cell r="A64" t="str">
            <v>A50121</v>
          </cell>
          <cell r="B64" t="str">
            <v>結　　束　　線　　　　　　　　　　　　　　　　　　　</v>
          </cell>
          <cell r="C64" t="str">
            <v>０．８（＃２１）　　　　　　　　　　　　　　　　　　　　　　　　　　</v>
          </cell>
          <cell r="D64" t="str">
            <v>　kg　</v>
          </cell>
          <cell r="E64">
            <v>157</v>
          </cell>
        </row>
        <row r="65">
          <cell r="A65" t="str">
            <v>A50314</v>
          </cell>
          <cell r="B65" t="str">
            <v>有　刺　鉄　線　　　　　　　　　　　　　　　　　　　</v>
          </cell>
          <cell r="C65" t="str">
            <v>２．０（＃１４）　　　　　　　　　　　　　　　　　　　　　　　　　　</v>
          </cell>
          <cell r="D65" t="str">
            <v>　ｍ　</v>
          </cell>
          <cell r="E65">
            <v>14.3</v>
          </cell>
        </row>
        <row r="66">
          <cell r="A66" t="str">
            <v>A50438</v>
          </cell>
          <cell r="B66" t="str">
            <v>鉄　丸　く　ぎ　　　　　　　　　　　　　　　　　　　</v>
          </cell>
          <cell r="C66" t="str">
            <v>Ｎ－３８～６５　　　　　　　　　　　　　　　　　　　　　　　　　　　</v>
          </cell>
          <cell r="D66" t="str">
            <v>　kg　</v>
          </cell>
          <cell r="E66">
            <v>95</v>
          </cell>
        </row>
        <row r="67">
          <cell r="A67" t="str">
            <v>A50460</v>
          </cell>
          <cell r="B67" t="str">
            <v>く　ぎ　金　物　　　　　　　　　　　　　　　　　　　</v>
          </cell>
          <cell r="C67" t="str">
            <v>なまし鉄線＃１０・Ｎ－３８～６５　　　　　　　　　　　　　　　　　　</v>
          </cell>
          <cell r="D67" t="str">
            <v>　kg　</v>
          </cell>
          <cell r="E67">
            <v>84.5</v>
          </cell>
        </row>
        <row r="68">
          <cell r="A68" t="str">
            <v>A50470</v>
          </cell>
          <cell r="B68" t="str">
            <v>ボードくぎ　　　　　　　　　　　　　　　　　　　　　</v>
          </cell>
          <cell r="C68" t="str">
            <v>１．６×２５ｍｍ（＃１６）　　　　　　　　　　　　　　　　　　　　　</v>
          </cell>
          <cell r="D68" t="str">
            <v>　kg　</v>
          </cell>
          <cell r="E68">
            <v>300</v>
          </cell>
        </row>
        <row r="69">
          <cell r="A69" t="str">
            <v>A50480</v>
          </cell>
          <cell r="B69" t="str">
            <v>小　　ね　　じ　　　　　　　　　　　　　　　　　　　</v>
          </cell>
          <cell r="C69" t="str">
            <v>スクリューくぎ　　　　　　　　　　　　　　　　　　　　　　　　　　　</v>
          </cell>
          <cell r="D69" t="str">
            <v>　kg　</v>
          </cell>
          <cell r="E69">
            <v>330</v>
          </cell>
        </row>
        <row r="70">
          <cell r="A70" t="str">
            <v>A50809</v>
          </cell>
          <cell r="B70" t="str">
            <v>平かすがい　　　　　　　　　　　　　　　　　　　　　</v>
          </cell>
          <cell r="C70" t="str">
            <v>９０ｍｍ　　　　　　　　　　　　　　　　　　　　　　　　　　　　　　</v>
          </cell>
          <cell r="D70" t="str">
            <v>　kg　</v>
          </cell>
          <cell r="E70">
            <v>619</v>
          </cell>
        </row>
        <row r="71">
          <cell r="A71" t="str">
            <v>A51118</v>
          </cell>
          <cell r="B71" t="str">
            <v>ステープル　　　　　　　　　　　　　　　　　　　　　</v>
          </cell>
          <cell r="C71" t="str">
            <v>１．２４（＃１８）×２１　メッキ無　　　　　　　　　　　　　　　　　</v>
          </cell>
          <cell r="D71" t="str">
            <v>　kg　</v>
          </cell>
          <cell r="E71">
            <v>365</v>
          </cell>
        </row>
        <row r="72">
          <cell r="A72" t="str">
            <v>A51416</v>
          </cell>
          <cell r="B72" t="str">
            <v>普通ボルト　　　　　　　　　　　　　　　　　　　　　</v>
          </cell>
          <cell r="C72" t="str">
            <v>並六角ボルト　Ｍ２２×９０　　　　　　　　　　　　　　　　　　　　　</v>
          </cell>
          <cell r="D72" t="str">
            <v>　本　</v>
          </cell>
          <cell r="E72">
            <v>65.599999999999994</v>
          </cell>
        </row>
        <row r="73">
          <cell r="A73" t="str">
            <v>A51501</v>
          </cell>
          <cell r="B73" t="str">
            <v>軽量鉄骨天井下地野縁受　　　　　　　　　　　　　　　</v>
          </cell>
          <cell r="C73" t="str">
            <v>［－３８×１２×１．２　　　　　　　　　　　　　　　　　　　　　　　</v>
          </cell>
          <cell r="D73" t="str">
            <v>　ｍ　</v>
          </cell>
          <cell r="E73">
            <v>100</v>
          </cell>
        </row>
        <row r="74">
          <cell r="A74" t="str">
            <v>A51502</v>
          </cell>
          <cell r="B74" t="str">
            <v>軽量鉄骨天井下地野縁受　　　　　　　　　　　　　　　</v>
          </cell>
          <cell r="C74" t="str">
            <v>［－３８×１２×１．６　　　　　　　　　　　　　　　　　　　　　　　</v>
          </cell>
          <cell r="D74" t="str">
            <v>　ｍ　</v>
          </cell>
          <cell r="E74">
            <v>132</v>
          </cell>
        </row>
        <row r="75">
          <cell r="A75" t="str">
            <v>A51510</v>
          </cell>
          <cell r="B75" t="str">
            <v>軽量鉄骨天井下地野縁受ジョイント　　　　　　　　　　</v>
          </cell>
          <cell r="C75" t="str">
            <v>　　　　　　　　　　　　　　　　　　　　　　　　　　　　　　　　　　</v>
          </cell>
          <cell r="D75" t="str">
            <v>　個　</v>
          </cell>
          <cell r="E75">
            <v>20</v>
          </cell>
        </row>
        <row r="76">
          <cell r="A76" t="str">
            <v>A51519</v>
          </cell>
          <cell r="B76" t="str">
            <v>軽量鉄骨天井下地シングル野縁　　　　　　　　　　　　</v>
          </cell>
          <cell r="C76" t="str">
            <v>１９形　２５×１９×０．５　　　　　　　　　　　　　　　　　　　　　</v>
          </cell>
          <cell r="D76" t="str">
            <v>　ｍ　</v>
          </cell>
          <cell r="E76">
            <v>58</v>
          </cell>
        </row>
        <row r="77">
          <cell r="A77" t="str">
            <v>A51525</v>
          </cell>
          <cell r="B77" t="str">
            <v>軽量鉄骨天井下地シングル野縁　　　　　　　　　　　　</v>
          </cell>
          <cell r="C77" t="str">
            <v>２５形　２５×２５×０．５　　　　　　　　　　　　　　　　　　　　　</v>
          </cell>
          <cell r="D77" t="str">
            <v>　ｍ　</v>
          </cell>
          <cell r="E77">
            <v>72</v>
          </cell>
        </row>
        <row r="78">
          <cell r="A78" t="str">
            <v>A51526</v>
          </cell>
          <cell r="B78" t="str">
            <v>軽量鉄骨天井下地シングル野縁ジョイント　　　　　　　</v>
          </cell>
          <cell r="C78" t="str">
            <v>１９形　２５幅用　０．５ｍｍ　　　　　　　　　　　　　　　　　　　　</v>
          </cell>
          <cell r="D78" t="str">
            <v>　個　</v>
          </cell>
          <cell r="E78">
            <v>12</v>
          </cell>
        </row>
        <row r="79">
          <cell r="A79" t="str">
            <v>A51527</v>
          </cell>
          <cell r="B79" t="str">
            <v>軽量鉄骨天井下地シングル野縁ジョイント　　　　　　　</v>
          </cell>
          <cell r="C79" t="str">
            <v>２５形　２５幅用　０．５ｍｍ　　　　　　　　　　　　　　　　　　　　</v>
          </cell>
          <cell r="D79" t="str">
            <v>　個　</v>
          </cell>
          <cell r="E79">
            <v>14</v>
          </cell>
        </row>
        <row r="80">
          <cell r="A80" t="str">
            <v>A51528</v>
          </cell>
          <cell r="B80" t="str">
            <v>軽量鉄骨天井下地シングルクリップ　　　　　　　　　　</v>
          </cell>
          <cell r="C80" t="str">
            <v>２５幅用　０．６ｍｍ　　　　　　　　　　　　　　　　　　　　　　　　</v>
          </cell>
          <cell r="D80" t="str">
            <v>　個　</v>
          </cell>
          <cell r="E80">
            <v>7</v>
          </cell>
        </row>
        <row r="81">
          <cell r="A81" t="str">
            <v>A51529</v>
          </cell>
          <cell r="B81" t="str">
            <v>軽量鉄骨天井下地ダブル野縁　　　　　　　　　　　　　</v>
          </cell>
          <cell r="C81" t="str">
            <v>１９形　５０×１９×０．５　　　　　　　　　　　　　　　　　　　　　</v>
          </cell>
          <cell r="D81" t="str">
            <v>　ｍ　</v>
          </cell>
          <cell r="E81">
            <v>77</v>
          </cell>
        </row>
        <row r="82">
          <cell r="A82" t="str">
            <v>A51535</v>
          </cell>
          <cell r="B82" t="str">
            <v>軽量鉄骨天井下地ダブル野縁　　　　　　　　　　　　　</v>
          </cell>
          <cell r="C82" t="str">
            <v>２５形　５０×２５×０．５　　　　　　　　　　　　　　　　　　　　　</v>
          </cell>
          <cell r="D82" t="str">
            <v>　ｍ　</v>
          </cell>
          <cell r="E82">
            <v>94</v>
          </cell>
        </row>
        <row r="83">
          <cell r="A83" t="str">
            <v>A51536</v>
          </cell>
          <cell r="B83" t="str">
            <v>軽量鉄骨天井下地ダブル野縁ジョイント　　　　　　　　</v>
          </cell>
          <cell r="C83" t="str">
            <v>１９形　５０幅用　０．５ｍｍ　　　　　　　　　　　　　　　　　　　　</v>
          </cell>
          <cell r="D83" t="str">
            <v>　個　</v>
          </cell>
          <cell r="E83">
            <v>14</v>
          </cell>
        </row>
        <row r="84">
          <cell r="A84" t="str">
            <v>A51537</v>
          </cell>
          <cell r="B84" t="str">
            <v>軽量鉄骨天井下地ダブル野縁ジョイント　　　　　　　　</v>
          </cell>
          <cell r="C84" t="str">
            <v>２５形　５０幅用　０．５ｍｍ　　　　　　　　　　　　　　　　　　　　</v>
          </cell>
          <cell r="D84" t="str">
            <v>　個　</v>
          </cell>
          <cell r="E84">
            <v>16</v>
          </cell>
        </row>
        <row r="85">
          <cell r="A85" t="str">
            <v>A51538</v>
          </cell>
          <cell r="B85" t="str">
            <v>軽量鉄骨天井下地ダブルクリップ　　　　　　　　　　　</v>
          </cell>
          <cell r="C85" t="str">
            <v>５０幅用　０．６ｍｍ　　　　　　　　　　　　　　　　　　　　　　　　</v>
          </cell>
          <cell r="D85" t="str">
            <v>　個　</v>
          </cell>
          <cell r="E85">
            <v>10</v>
          </cell>
        </row>
        <row r="86">
          <cell r="A86" t="str">
            <v>A51559</v>
          </cell>
          <cell r="B86" t="str">
            <v>軽量鉄骨天井下地吊ボルト　　　　　　　　　　　　　　</v>
          </cell>
          <cell r="C86" t="str">
            <v>径９ｍｍ　長さ１ｍ程度　　　　　　　　　　　　　　　　　　　　　　　</v>
          </cell>
          <cell r="D86" t="str">
            <v>　本　</v>
          </cell>
          <cell r="E86">
            <v>95</v>
          </cell>
        </row>
        <row r="87">
          <cell r="A87" t="str">
            <v>A51560</v>
          </cell>
          <cell r="B87" t="str">
            <v>軽量鉄骨天井下地野縁受ハンガー　　　　　　　　　　　</v>
          </cell>
          <cell r="C87" t="str">
            <v>１００×２．０程度　　　　　　　　　　　　　　　　　　　　　　　　　</v>
          </cell>
          <cell r="D87" t="str">
            <v>　個　</v>
          </cell>
          <cell r="E87">
            <v>22</v>
          </cell>
        </row>
        <row r="88">
          <cell r="A88" t="str">
            <v>A51565</v>
          </cell>
          <cell r="B88" t="str">
            <v>軽量鉄骨天井下地吊ボルト用ナット　　　　　　　　　　</v>
          </cell>
          <cell r="C88" t="str">
            <v>　　　　　　　　　　　　　　　　　　　　　　　　　　　　　　　　　　</v>
          </cell>
          <cell r="D88" t="str">
            <v>　個　</v>
          </cell>
          <cell r="E88">
            <v>3</v>
          </cell>
        </row>
        <row r="89">
          <cell r="A89" t="str">
            <v>A51619</v>
          </cell>
          <cell r="B89" t="str">
            <v>軽量鉄骨壁下地振れ止め　　　　　　　　　　　　　　　</v>
          </cell>
          <cell r="C89" t="str">
            <v>［－１９×１０×１．２　　　　　　　　　　　　　　　　　　　　　　　</v>
          </cell>
          <cell r="D89" t="str">
            <v>　ｍ　</v>
          </cell>
          <cell r="E89">
            <v>74</v>
          </cell>
        </row>
        <row r="90">
          <cell r="A90" t="str">
            <v>A51625</v>
          </cell>
          <cell r="B90" t="str">
            <v>軽量鉄骨壁下地振れ止め　　　　　　　　　　　　　　　</v>
          </cell>
          <cell r="C90" t="str">
            <v>［－２５×１０×１．２　　　　　　　　　　　　　　　　　　　　　　　</v>
          </cell>
          <cell r="D90" t="str">
            <v>　ｍ　</v>
          </cell>
          <cell r="E90">
            <v>86</v>
          </cell>
        </row>
        <row r="91">
          <cell r="A91" t="str">
            <v>A51650</v>
          </cell>
          <cell r="B91" t="str">
            <v>軽量鉄骨壁下地スタッド　　　　　　　　　　　　　　　</v>
          </cell>
          <cell r="C91" t="str">
            <v>５０形　５０×４５×０．８　　　　　　　　　　　　　　　　　　　　　</v>
          </cell>
          <cell r="D91" t="str">
            <v>　ｍ　</v>
          </cell>
          <cell r="E91">
            <v>229</v>
          </cell>
        </row>
        <row r="92">
          <cell r="A92" t="str">
            <v>A51652</v>
          </cell>
          <cell r="B92" t="str">
            <v>軽量鉄骨壁下地スぺーサ　　　　　　　　　　　　　　　</v>
          </cell>
          <cell r="C92" t="str">
            <v>５０形　　　　　　　　　　　　　　　　　　　　　　　　　　　　　　　</v>
          </cell>
          <cell r="D92" t="str">
            <v>　個　</v>
          </cell>
          <cell r="E92">
            <v>15</v>
          </cell>
        </row>
        <row r="93">
          <cell r="A93" t="str">
            <v>A51665</v>
          </cell>
          <cell r="B93" t="str">
            <v>軽量鉄骨壁下地スタッド　　　　　　　　　　　　　　　</v>
          </cell>
          <cell r="C93" t="str">
            <v>６５形　６５×４５×０．８　　　　　　　　　　　　　　　　　　　　　</v>
          </cell>
          <cell r="D93" t="str">
            <v>　ｍ　</v>
          </cell>
          <cell r="E93">
            <v>248</v>
          </cell>
        </row>
        <row r="94">
          <cell r="A94" t="str">
            <v>A51667</v>
          </cell>
          <cell r="B94" t="str">
            <v>軽量鉄骨壁下地スぺーサ　　　　　　　　　　　　　　　</v>
          </cell>
          <cell r="C94" t="str">
            <v>６５形　　　　　　　　　　　　　　　　　　　　　　　　　　　　　　　</v>
          </cell>
          <cell r="D94" t="str">
            <v>　個　</v>
          </cell>
          <cell r="E94">
            <v>17</v>
          </cell>
        </row>
        <row r="95">
          <cell r="A95" t="str">
            <v>A51690</v>
          </cell>
          <cell r="B95" t="str">
            <v>軽量鉄骨壁下地スタッド　　　　　　　　　　　　　　　</v>
          </cell>
          <cell r="C95" t="str">
            <v>９０形　９０×４５×０．８　　　　　　　　　　　　　　　　　　　　　</v>
          </cell>
          <cell r="D95" t="str">
            <v>　ｍ　</v>
          </cell>
          <cell r="E95">
            <v>308</v>
          </cell>
        </row>
        <row r="96">
          <cell r="A96" t="str">
            <v>A51692</v>
          </cell>
          <cell r="B96" t="str">
            <v>軽量鉄骨壁下地スペーサ　　　　　　　　　　　　　　　</v>
          </cell>
          <cell r="C96" t="str">
            <v>９０形　　　　　　　　　　　　　　　　　　　　　　　　　　　　　　　</v>
          </cell>
          <cell r="D96" t="str">
            <v>　個　</v>
          </cell>
          <cell r="E96">
            <v>23</v>
          </cell>
        </row>
        <row r="97">
          <cell r="A97" t="str">
            <v>A51700</v>
          </cell>
          <cell r="B97" t="str">
            <v>軽量鉄骨壁下地スタッド　　　　　　　　　　　　　　　</v>
          </cell>
          <cell r="C97" t="str">
            <v>１００形　１００×４５×０．８　　　　　　　　　　　　　　　　　　　</v>
          </cell>
          <cell r="D97" t="str">
            <v>　ｍ　</v>
          </cell>
          <cell r="E97">
            <v>339</v>
          </cell>
        </row>
        <row r="98">
          <cell r="A98" t="str">
            <v>A51702</v>
          </cell>
          <cell r="B98" t="str">
            <v>軽量鉄骨壁下地スペーサ　　　　　　　　　　　　　　　</v>
          </cell>
          <cell r="C98" t="str">
            <v>１００形　　　　　　　　　　　　　　　　　　　　　　　　　　　　　　</v>
          </cell>
          <cell r="D98" t="str">
            <v>　個　</v>
          </cell>
          <cell r="E98">
            <v>27</v>
          </cell>
        </row>
        <row r="99">
          <cell r="A99" t="str">
            <v>A51710</v>
          </cell>
          <cell r="B99" t="str">
            <v>軽量鉄骨壁下地打込みピン　　　　　　　　　　　　　　</v>
          </cell>
          <cell r="C99" t="str">
            <v>　　　　　　　　　　　　　　　　　　　　　　　　　　　　　　　　　　</v>
          </cell>
          <cell r="D99" t="str">
            <v>　個　</v>
          </cell>
          <cell r="E99">
            <v>38</v>
          </cell>
        </row>
        <row r="100">
          <cell r="A100" t="str">
            <v>A51719</v>
          </cell>
          <cell r="B100" t="str">
            <v>インサート　　　　　　　　　　　　　　　　　　　　　</v>
          </cell>
          <cell r="C100" t="str">
            <v>鉄製　Ｗ３／８　　　　　　　　　　　　　　　　　　　　　　　　　　　</v>
          </cell>
          <cell r="D100" t="str">
            <v>　個　</v>
          </cell>
          <cell r="E100">
            <v>26</v>
          </cell>
        </row>
        <row r="101">
          <cell r="A101" t="str">
            <v>A51752</v>
          </cell>
          <cell r="B101" t="str">
            <v>軽量鉄骨壁下地ランナー　　　　　　　　　　　　　　　</v>
          </cell>
          <cell r="C101" t="str">
            <v>５０形　５２×４０×０．８　　　　　　　　　　　　　　　　　　　　　</v>
          </cell>
          <cell r="D101" t="str">
            <v>　ｍ　</v>
          </cell>
          <cell r="E101">
            <v>171</v>
          </cell>
        </row>
        <row r="102">
          <cell r="A102" t="str">
            <v>A51767</v>
          </cell>
          <cell r="B102" t="str">
            <v>軽量鉄骨壁下地ランナー　　　　　　　　　　　　　　　</v>
          </cell>
          <cell r="C102" t="str">
            <v>６５形　６７×４０×０．８　　　　　　　　　　　　　　　　　　　　　</v>
          </cell>
          <cell r="D102" t="str">
            <v>　ｍ　</v>
          </cell>
          <cell r="E102">
            <v>180</v>
          </cell>
        </row>
        <row r="103">
          <cell r="A103" t="str">
            <v>A51792</v>
          </cell>
          <cell r="B103" t="str">
            <v>軽量鉄骨壁下地ランナー　　　　　　　　　　　　　　　</v>
          </cell>
          <cell r="C103" t="str">
            <v>９０形　９２×４０×０．８　　　　　　　　　　　　　　　　　　　　　</v>
          </cell>
          <cell r="D103" t="str">
            <v>　ｍ　</v>
          </cell>
          <cell r="E103">
            <v>210</v>
          </cell>
        </row>
        <row r="104">
          <cell r="A104" t="str">
            <v>A51802</v>
          </cell>
          <cell r="B104" t="str">
            <v>軽量鉄骨壁下地ランナー　　　　　　　　　　　　　　　</v>
          </cell>
          <cell r="C104" t="str">
            <v>１００形　１０２×４０×０．８　　　　　　　　　　　　　　　　　　　</v>
          </cell>
          <cell r="D104" t="str">
            <v>　ｍ　</v>
          </cell>
          <cell r="E104">
            <v>223</v>
          </cell>
        </row>
        <row r="105">
          <cell r="A105" t="str">
            <v>A52303</v>
          </cell>
          <cell r="B105" t="str">
            <v>平　　ラ　　ス　　　　　　　　　　　　　　　　　　　</v>
          </cell>
          <cell r="C105" t="str">
            <v>３号　０．５～０．７　　　　　　　　　　　　　　　　　　　　　　　　</v>
          </cell>
          <cell r="D105" t="str">
            <v>　m2　</v>
          </cell>
          <cell r="E105">
            <v>180</v>
          </cell>
        </row>
        <row r="106">
          <cell r="A106" t="str">
            <v>A52401</v>
          </cell>
          <cell r="B106" t="str">
            <v>リ　ブ　ラ　ス　　　　　　　　　　　　　　　　　　　</v>
          </cell>
          <cell r="C106" t="str">
            <v>Ａ型　１号　　　　　　　　　　　　　　　　　　　　　　　　　　　　　</v>
          </cell>
          <cell r="D106" t="str">
            <v>　m2　</v>
          </cell>
          <cell r="E106">
            <v>379</v>
          </cell>
        </row>
        <row r="107">
          <cell r="A107" t="str">
            <v>A52520</v>
          </cell>
          <cell r="B107" t="str">
            <v>菱形ワイヤラス　　　　　　　　　　　　　　　　　　　</v>
          </cell>
          <cell r="C107" t="str">
            <v>０．９（＃２０）×３２　　　　　　　　　　　　　　　　　　　　　　　</v>
          </cell>
          <cell r="D107" t="str">
            <v>　m2　</v>
          </cell>
          <cell r="E107">
            <v>79</v>
          </cell>
        </row>
        <row r="108">
          <cell r="A108" t="str">
            <v>A52630</v>
          </cell>
          <cell r="B108" t="str">
            <v>パイルキャップ　　　　　　　　　　　　　　　　　　　</v>
          </cell>
          <cell r="C108" t="str">
            <v>杭径３００用　　　　　　　　　　　　　　　　　　　　　　　　　　　　</v>
          </cell>
          <cell r="D108" t="str">
            <v>　個　</v>
          </cell>
          <cell r="E108">
            <v>260</v>
          </cell>
        </row>
        <row r="109">
          <cell r="A109" t="str">
            <v>A52635</v>
          </cell>
          <cell r="B109" t="str">
            <v>パイルキャップ　　　　　　　　　　　　　　　　　　　</v>
          </cell>
          <cell r="C109" t="str">
            <v>杭径３５０用　　　　　　　　　　　　　　　　　　　　　　　　　　　　</v>
          </cell>
          <cell r="D109" t="str">
            <v>　個　</v>
          </cell>
          <cell r="E109">
            <v>260</v>
          </cell>
        </row>
        <row r="110">
          <cell r="A110" t="str">
            <v>A52640</v>
          </cell>
          <cell r="B110" t="str">
            <v>パイルキャップ　　　　　　　　　　　　　　　　　　　</v>
          </cell>
          <cell r="C110" t="str">
            <v>杭径４００用　　　　　　　　　　　　　　　　　　　　　　　　　　　　</v>
          </cell>
          <cell r="D110" t="str">
            <v>　個　</v>
          </cell>
          <cell r="E110">
            <v>300</v>
          </cell>
        </row>
        <row r="111">
          <cell r="A111" t="str">
            <v>A52645</v>
          </cell>
          <cell r="B111" t="str">
            <v>パイルキャップ　　　　　　　　　　　　　　　　　　　</v>
          </cell>
          <cell r="C111" t="str">
            <v>杭径４５０用　　　　　　　　　　　　　　　　　　　　　　　　　　　　</v>
          </cell>
          <cell r="D111" t="str">
            <v>　個　</v>
          </cell>
          <cell r="E111">
            <v>350</v>
          </cell>
        </row>
        <row r="112">
          <cell r="A112" t="str">
            <v>A52650</v>
          </cell>
          <cell r="B112" t="str">
            <v>パイルキャップ　　　　　　　　　　　　　　　　　　　</v>
          </cell>
          <cell r="C112" t="str">
            <v>杭径５００用　　　　　　　　　　　　　　　　　　　　　　　　　　　　</v>
          </cell>
          <cell r="D112" t="str">
            <v>　個　</v>
          </cell>
          <cell r="E112">
            <v>380</v>
          </cell>
        </row>
        <row r="113">
          <cell r="A113" t="str">
            <v>A52660</v>
          </cell>
          <cell r="B113" t="str">
            <v>パイルキャップ　　　　　　　　　　　　　　　　　　　</v>
          </cell>
          <cell r="C113" t="str">
            <v>杭径６００用　　　　　　　　　　　　　　　　　　　　　　　　　　　　</v>
          </cell>
          <cell r="D113" t="str">
            <v>　個　</v>
          </cell>
          <cell r="E113">
            <v>600</v>
          </cell>
        </row>
        <row r="114">
          <cell r="A114" t="str">
            <v>A53117</v>
          </cell>
          <cell r="B114" t="str">
            <v>亜鉛鉄板（波板）　　　　　　　　　　　　　　　　　　</v>
          </cell>
          <cell r="C114" t="str">
            <v>０．１９×７６２×１８２９　　　　　　　　　　　　　　　　　　　　　</v>
          </cell>
          <cell r="D114" t="str">
            <v>　枚　</v>
          </cell>
          <cell r="E114">
            <v>366</v>
          </cell>
        </row>
        <row r="115">
          <cell r="A115" t="str">
            <v>A56010</v>
          </cell>
          <cell r="B115" t="str">
            <v>天井点検口　　　　　　　　　　　　　　　　　　　　　</v>
          </cell>
          <cell r="C115" t="str">
            <v>アルミニウム製　錠無し　４５０角　　　　　　　　　　　　　　　　　　</v>
          </cell>
          <cell r="D115" t="str">
            <v>　箇所</v>
          </cell>
          <cell r="E115">
            <v>3250</v>
          </cell>
        </row>
        <row r="116">
          <cell r="A116" t="str">
            <v>A56011</v>
          </cell>
          <cell r="B116" t="str">
            <v>天井点検口　　　　　　　　　　　　　　　　　　　　　</v>
          </cell>
          <cell r="C116" t="str">
            <v>アルミニウム製　錠無し　６００角　　　　　　　　　　　　　　　　　　</v>
          </cell>
          <cell r="D116" t="str">
            <v>　箇所</v>
          </cell>
          <cell r="E116">
            <v>4130</v>
          </cell>
        </row>
        <row r="117">
          <cell r="A117" t="str">
            <v>A56020</v>
          </cell>
          <cell r="B117" t="str">
            <v>床　点　検　口　　　　　　　　　　　　　　　　　　　</v>
          </cell>
          <cell r="C117" t="str">
            <v>アルミニウム製　錠無し　６００角　モルタル埋込型　　　　　　　　　　</v>
          </cell>
          <cell r="D117" t="str">
            <v>　箇所</v>
          </cell>
          <cell r="E117">
            <v>13700</v>
          </cell>
        </row>
        <row r="118">
          <cell r="A118" t="str">
            <v>A56030</v>
          </cell>
          <cell r="B118" t="str">
            <v>階段すべり止め　　　　　　　　　　　　　　　　　　　</v>
          </cell>
          <cell r="C118" t="str">
            <v>ステンレス製ビニルタイヤ付き　　　巾＝３７ｍｍ　　　　　　　　　　　</v>
          </cell>
          <cell r="D118" t="str">
            <v>　ｍ　</v>
          </cell>
          <cell r="E118">
            <v>1700</v>
          </cell>
        </row>
        <row r="119">
          <cell r="A119" t="str">
            <v>A60003</v>
          </cell>
          <cell r="B119" t="str">
            <v>アスファルトコンパウンド　　　　　　　　　　　　　　</v>
          </cell>
          <cell r="C119" t="str">
            <v>３，４種　　　　　　　　　　　　　　　　　　　　　　　　　　　　　　</v>
          </cell>
          <cell r="D119" t="str">
            <v>　kg　</v>
          </cell>
          <cell r="E119">
            <v>59</v>
          </cell>
        </row>
        <row r="120">
          <cell r="A120" t="str">
            <v>A60135</v>
          </cell>
          <cell r="B120" t="str">
            <v>アスファルトルーフィング　　　　　　　　　　　　　　</v>
          </cell>
          <cell r="C120">
            <v>1500</v>
          </cell>
          <cell r="D120" t="str">
            <v>　m2　</v>
          </cell>
          <cell r="E120">
            <v>181</v>
          </cell>
        </row>
        <row r="121">
          <cell r="A121" t="str">
            <v>A60240</v>
          </cell>
          <cell r="B121" t="str">
            <v>砂付きストレッチルーフィング　　　　　　　　　　　　</v>
          </cell>
          <cell r="C121">
            <v>800</v>
          </cell>
          <cell r="D121" t="str">
            <v>　m2　</v>
          </cell>
          <cell r="E121">
            <v>566</v>
          </cell>
        </row>
        <row r="122">
          <cell r="A122" t="str">
            <v>A60320</v>
          </cell>
          <cell r="B122" t="str">
            <v>アスファルトフェルト　　　　　　　　　　　　　　　　</v>
          </cell>
          <cell r="C122">
            <v>430</v>
          </cell>
          <cell r="D122" t="str">
            <v>　m2　</v>
          </cell>
          <cell r="E122">
            <v>50</v>
          </cell>
        </row>
        <row r="123">
          <cell r="A123" t="str">
            <v>A60401</v>
          </cell>
          <cell r="B123" t="str">
            <v>アスファルトプライマー　　　　　　　　　　　　　　　</v>
          </cell>
          <cell r="C123" t="str">
            <v>　　　　　　　　　　　　　　　　　　　　　　　　　　　　　　　　　　</v>
          </cell>
          <cell r="D123" t="str">
            <v>　kg　</v>
          </cell>
          <cell r="E123">
            <v>185</v>
          </cell>
        </row>
        <row r="124">
          <cell r="A124" t="str">
            <v>A60500</v>
          </cell>
          <cell r="B124" t="str">
            <v>ストレッチルーフィング　　　　　　　　　　　　　　　</v>
          </cell>
          <cell r="C124">
            <v>1000</v>
          </cell>
          <cell r="D124" t="str">
            <v>　m2　</v>
          </cell>
          <cell r="E124">
            <v>413</v>
          </cell>
        </row>
        <row r="125">
          <cell r="A125" t="str">
            <v>A60600</v>
          </cell>
          <cell r="B125" t="str">
            <v>砂付きあなあきルーフィング　　　　　　　　　　　　　</v>
          </cell>
          <cell r="C125">
            <v>2500</v>
          </cell>
          <cell r="D125" t="str">
            <v>　m2　</v>
          </cell>
          <cell r="E125">
            <v>353</v>
          </cell>
        </row>
        <row r="126">
          <cell r="A126" t="str">
            <v>A60800</v>
          </cell>
          <cell r="B126" t="str">
            <v>ゴムアスファルト系シール材　　　　　　　　　　　　　</v>
          </cell>
          <cell r="C126" t="str">
            <v>　　　　　　　　　　　　　　　　　　　　　　　　　　　　　　　　　　</v>
          </cell>
          <cell r="D126" t="str">
            <v>　L 　</v>
          </cell>
          <cell r="E126">
            <v>289</v>
          </cell>
        </row>
        <row r="127">
          <cell r="A127" t="str">
            <v>A61100</v>
          </cell>
          <cell r="B127" t="str">
            <v>ポリサルファイドシーリング材　　　　　　　　　　　　</v>
          </cell>
          <cell r="C127" t="str">
            <v>２成分形　　　　　　　　　　　　　　　　　　　　　　　　　　　　　　</v>
          </cell>
          <cell r="D127" t="str">
            <v>　L 　</v>
          </cell>
          <cell r="E127">
            <v>1680</v>
          </cell>
        </row>
        <row r="128">
          <cell r="A128" t="str">
            <v>A61200</v>
          </cell>
          <cell r="B128" t="str">
            <v>シリコーンシーリング材　　　　　　　　　　　　　　　</v>
          </cell>
          <cell r="C128" t="str">
            <v>２成分形　　　　　　　　　　　　　　　　　　　　　　　　　　　　　　</v>
          </cell>
          <cell r="D128" t="str">
            <v>　L 　</v>
          </cell>
          <cell r="E128">
            <v>1980</v>
          </cell>
        </row>
        <row r="129">
          <cell r="A129" t="str">
            <v>A61300</v>
          </cell>
          <cell r="B129" t="str">
            <v>変成シリコーンシーリング材　　　　　　　　　　　　　</v>
          </cell>
          <cell r="C129" t="str">
            <v>２成分形　　　　　　　　　　　　　　　　　　　　　　　　　　　　　　</v>
          </cell>
          <cell r="D129" t="str">
            <v>　L 　</v>
          </cell>
          <cell r="E129">
            <v>1600</v>
          </cell>
        </row>
        <row r="130">
          <cell r="A130" t="str">
            <v>A61625</v>
          </cell>
          <cell r="B130" t="str">
            <v>ポリスチレンフォーム保温材　　　　　　　　　　　　　</v>
          </cell>
          <cell r="C130" t="str">
            <v>厚２５　　　　　　　　　　　　　　ＪＩＳ　Ａ　９５１１　３種　　　　</v>
          </cell>
          <cell r="D130" t="str">
            <v>　m2　</v>
          </cell>
          <cell r="E130">
            <v>694</v>
          </cell>
        </row>
        <row r="131">
          <cell r="A131" t="str">
            <v>A61630</v>
          </cell>
          <cell r="B131" t="str">
            <v>ポリスチレンフォーム保温材　　　　　　　　　　　　　</v>
          </cell>
          <cell r="C131" t="str">
            <v>厚３０　　　　　　　　　　　　　　ＪＩＳ　Ａ　９５１１　３種　　　　</v>
          </cell>
          <cell r="D131" t="str">
            <v>　m2　</v>
          </cell>
          <cell r="E131">
            <v>833</v>
          </cell>
        </row>
        <row r="132">
          <cell r="A132" t="str">
            <v>A61640</v>
          </cell>
          <cell r="B132" t="str">
            <v>ポリスチレンフォーム保温材　　　　　　　　　　　　　</v>
          </cell>
          <cell r="C132" t="str">
            <v>厚４０　　　　　　　　　　　　　　ＪＩＳ　Ａ　９５１１　３種　　　　</v>
          </cell>
          <cell r="D132" t="str">
            <v>　m2　</v>
          </cell>
          <cell r="E132">
            <v>1111</v>
          </cell>
        </row>
        <row r="133">
          <cell r="A133" t="str">
            <v>A61650</v>
          </cell>
          <cell r="B133" t="str">
            <v>ポリスチレンフォーム保温材　　　　　　　　　　　　　</v>
          </cell>
          <cell r="C133" t="str">
            <v>厚５０　　　　　　　　　　　　　　ＪＩＳ　Ａ　９５１１　３種　　　　</v>
          </cell>
          <cell r="D133" t="str">
            <v>　m2　</v>
          </cell>
          <cell r="E133">
            <v>1395</v>
          </cell>
        </row>
        <row r="134">
          <cell r="A134" t="str">
            <v>A61725</v>
          </cell>
          <cell r="B134" t="str">
            <v>硬質ウレタンフォーム保温材　　　　　　　　　　　　　</v>
          </cell>
          <cell r="C134" t="str">
            <v>厚２５　　　　　　　　　　　　　　ＪＩＳ　Ａ　９５１１　２種３号　　</v>
          </cell>
          <cell r="D134" t="str">
            <v>　m2　</v>
          </cell>
          <cell r="E134">
            <v>1040</v>
          </cell>
        </row>
        <row r="135">
          <cell r="A135" t="str">
            <v>A61730</v>
          </cell>
          <cell r="B135" t="str">
            <v>硬質ウレタンフォーム保温材　　　　　　　　　　　　　</v>
          </cell>
          <cell r="C135" t="str">
            <v>厚３０　　　　　　　　　　　　　　ＪＩＳ　Ａ　９５１１　２種３号　　</v>
          </cell>
          <cell r="D135" t="str">
            <v>　m2　</v>
          </cell>
          <cell r="E135">
            <v>1110</v>
          </cell>
        </row>
        <row r="136">
          <cell r="A136" t="str">
            <v>A61740</v>
          </cell>
          <cell r="B136" t="str">
            <v>硬質ウレタンフォーム保温材　　　　　　　　　　　　　</v>
          </cell>
          <cell r="C136" t="str">
            <v>厚４０　　　　　　　　　　　　　　ＪＩＳ　Ａ　９５１１　２種３号　　</v>
          </cell>
          <cell r="D136" t="str">
            <v>　m2　</v>
          </cell>
          <cell r="E136">
            <v>1440</v>
          </cell>
        </row>
        <row r="137">
          <cell r="A137" t="str">
            <v>A61750</v>
          </cell>
          <cell r="B137" t="str">
            <v>硬質ウレタンフォーム保温材　　　　　　　　　　　　　</v>
          </cell>
          <cell r="C137" t="str">
            <v>厚５０　　　　　　　　　　　　　　ＪＩＳ　Ａ　９５１１　２種３号　　</v>
          </cell>
          <cell r="D137" t="str">
            <v>　m2　</v>
          </cell>
          <cell r="E137">
            <v>1620</v>
          </cell>
        </row>
        <row r="138">
          <cell r="A138" t="str">
            <v>A80303</v>
          </cell>
          <cell r="B138" t="str">
            <v>寒　水　石　粉　　　　　　　　　　　　　　　　　　　</v>
          </cell>
          <cell r="C138" t="str">
            <v>　　　　　　　　　　　　　　　　　　　　　　　　　　　　　　　　　　</v>
          </cell>
          <cell r="D138" t="str">
            <v>　kg　</v>
          </cell>
          <cell r="E138">
            <v>25</v>
          </cell>
        </row>
        <row r="139">
          <cell r="A139" t="str">
            <v>A80501</v>
          </cell>
          <cell r="B139" t="str">
            <v>消　　石　　灰　　　　　　　　　　　　　　　　　　　</v>
          </cell>
          <cell r="C139" t="str">
            <v>上塗用　　　　　　　　　　　　　　　　　　　　　　　　　　　　　　　</v>
          </cell>
          <cell r="D139" t="str">
            <v>　kg　</v>
          </cell>
          <cell r="E139">
            <v>35</v>
          </cell>
        </row>
        <row r="140">
          <cell r="A140" t="str">
            <v>A80701</v>
          </cell>
          <cell r="B140" t="str">
            <v>防　　水　　剤　　　　　　　　　　　　　　　　　　　</v>
          </cell>
          <cell r="C140" t="str">
            <v>　　　　　　　　　　　　　　　　　　　　　　　　　　　　　　　　　　</v>
          </cell>
          <cell r="D140" t="str">
            <v>　kg　</v>
          </cell>
          <cell r="E140">
            <v>187</v>
          </cell>
        </row>
        <row r="141">
          <cell r="A141" t="str">
            <v>A80801</v>
          </cell>
          <cell r="B141" t="str">
            <v>下地調整塗材　　　　　　　（セメントフィラー）　　　</v>
          </cell>
          <cell r="C141" t="str">
            <v>ＪＩＳ　Ａ　６９１６　　　　　　　　　　　　　　　　　　　　　　　　</v>
          </cell>
          <cell r="D141" t="str">
            <v>　kg　</v>
          </cell>
          <cell r="E141">
            <v>168</v>
          </cell>
        </row>
        <row r="142">
          <cell r="A142" t="str">
            <v>A90010</v>
          </cell>
          <cell r="B142" t="str">
            <v>空胴コンクリートブロック　　　　　　　　　　　　　　</v>
          </cell>
          <cell r="C142" t="str">
            <v>Ａ種　１００×１９０×３９０　　　　　　　　　　　　　　　　　　　　</v>
          </cell>
          <cell r="D142" t="str">
            <v>　個　</v>
          </cell>
          <cell r="E142">
            <v>106</v>
          </cell>
        </row>
        <row r="143">
          <cell r="A143" t="str">
            <v>A90012</v>
          </cell>
          <cell r="B143" t="str">
            <v>空胴コンクリートブロック　　　　　　　　　　　　　　</v>
          </cell>
          <cell r="C143" t="str">
            <v>Ａ種　１２０×１９０×３９０　　　　　　　　　　　　　　　　　　　　</v>
          </cell>
          <cell r="D143" t="str">
            <v>　個　</v>
          </cell>
          <cell r="E143">
            <v>113</v>
          </cell>
        </row>
        <row r="144">
          <cell r="A144" t="str">
            <v>A90015</v>
          </cell>
          <cell r="B144" t="str">
            <v>空胴コンクリートブロック　　　　　　　　　　　　　　</v>
          </cell>
          <cell r="C144" t="str">
            <v>Ａ種　１５０×１９０×３９０　　　　　　　　　　　　　　　　　　　　</v>
          </cell>
          <cell r="D144" t="str">
            <v>　個　</v>
          </cell>
          <cell r="E144">
            <v>122</v>
          </cell>
        </row>
        <row r="145">
          <cell r="A145" t="str">
            <v>A90019</v>
          </cell>
          <cell r="B145" t="str">
            <v>空胴コンクリートブロック　　　　　　　　　　　　　　</v>
          </cell>
          <cell r="C145" t="str">
            <v>Ａ種　１９０×１９０×３９０　　　　　　　　　　　　　　　　　　　　</v>
          </cell>
          <cell r="D145" t="str">
            <v>　個　</v>
          </cell>
          <cell r="E145">
            <v>150</v>
          </cell>
        </row>
        <row r="146">
          <cell r="A146" t="str">
            <v>A90112</v>
          </cell>
          <cell r="B146" t="str">
            <v>空胴コンクリートブロック　　　　　　　　　　　　　　</v>
          </cell>
          <cell r="C146" t="str">
            <v>Ｂ種　１２０×１９０×３９０　　　　　　　　　　　　　　　　　　　　</v>
          </cell>
          <cell r="D146" t="str">
            <v>　個　</v>
          </cell>
          <cell r="E146">
            <v>122</v>
          </cell>
        </row>
        <row r="147">
          <cell r="A147" t="str">
            <v>A90115</v>
          </cell>
          <cell r="B147" t="str">
            <v>空胴コンクリートブロック　　　　　　　　　　　　　　</v>
          </cell>
          <cell r="C147" t="str">
            <v>Ｂ種　１５０×１９０×３９０　　　　　　　　　　　　　　　　　　　　</v>
          </cell>
          <cell r="D147" t="str">
            <v>　個　</v>
          </cell>
          <cell r="E147">
            <v>129</v>
          </cell>
        </row>
        <row r="148">
          <cell r="A148" t="str">
            <v>A90119</v>
          </cell>
          <cell r="B148" t="str">
            <v>空胴コンクリートブロック　　　　　　　　　　　　　　</v>
          </cell>
          <cell r="C148" t="str">
            <v>Ｂ種　１９０×１９０×３９０　　　　　　　　　　　　　　　　　　　　</v>
          </cell>
          <cell r="D148" t="str">
            <v>　個　</v>
          </cell>
          <cell r="E148">
            <v>170</v>
          </cell>
        </row>
        <row r="149">
          <cell r="A149" t="str">
            <v>A90210</v>
          </cell>
          <cell r="B149" t="str">
            <v>空胴コンクリートブロック　　　　　　　　　　　　　　</v>
          </cell>
          <cell r="C149" t="str">
            <v>Ｃ種　１００×１９０×３９０　　　　　　　　　　　　　　　　　　　　</v>
          </cell>
          <cell r="D149" t="str">
            <v>　個　</v>
          </cell>
          <cell r="E149">
            <v>125</v>
          </cell>
        </row>
        <row r="150">
          <cell r="A150" t="str">
            <v>A90212</v>
          </cell>
          <cell r="B150" t="str">
            <v>空胴コンクリートブロック　　　　　　　　　　　　　　</v>
          </cell>
          <cell r="C150" t="str">
            <v>Ｃ種　１２０×１９０×３９０　　　　　　　　　　　　　　　　　　　　</v>
          </cell>
          <cell r="D150" t="str">
            <v>　個　</v>
          </cell>
          <cell r="E150">
            <v>138</v>
          </cell>
        </row>
        <row r="151">
          <cell r="A151" t="str">
            <v>A90215</v>
          </cell>
          <cell r="B151" t="str">
            <v>空胴コンクリートブロック　　　　　　　　　　　　　　</v>
          </cell>
          <cell r="C151" t="str">
            <v>Ｃ種　１５０×１９０×３９０　　　　　　　　　　　　　　　　　　　　</v>
          </cell>
          <cell r="D151" t="str">
            <v>　個　</v>
          </cell>
          <cell r="E151">
            <v>145</v>
          </cell>
        </row>
        <row r="152">
          <cell r="A152" t="str">
            <v>A90219</v>
          </cell>
          <cell r="B152" t="str">
            <v>空胴コンクリートブロック　　　　　　　　　　　　　　</v>
          </cell>
          <cell r="C152" t="str">
            <v>Ｃ種　１９０×１９０×３９０　　　　　　　　　　　　　　　　　　　　</v>
          </cell>
          <cell r="D152" t="str">
            <v>　個　</v>
          </cell>
          <cell r="E152">
            <v>190</v>
          </cell>
        </row>
        <row r="153">
          <cell r="A153" t="str">
            <v>A90312</v>
          </cell>
          <cell r="B153" t="str">
            <v>空胴コンクリートブロック　　　　　　　　　　　　　　</v>
          </cell>
          <cell r="C153" t="str">
            <v>防水　１２０×１９０×３９０　　　　　　　　　　　　　　　　　　　　</v>
          </cell>
          <cell r="D153" t="str">
            <v>　個　</v>
          </cell>
          <cell r="E153">
            <v>158</v>
          </cell>
        </row>
        <row r="154">
          <cell r="A154" t="str">
            <v>A90315</v>
          </cell>
          <cell r="B154" t="str">
            <v>空胴コンクリートブロック　　　　　　　　　　　　　　</v>
          </cell>
          <cell r="C154" t="str">
            <v>防水　１５０×１９０×３９０　　　　　　　　　　　　　　　　　　　　</v>
          </cell>
          <cell r="D154" t="str">
            <v>　個　</v>
          </cell>
          <cell r="E154">
            <v>165</v>
          </cell>
        </row>
        <row r="155">
          <cell r="A155" t="str">
            <v>A90319</v>
          </cell>
          <cell r="B155" t="str">
            <v>空胴コンクリートブロック　　　　　　　　　　　　　　</v>
          </cell>
          <cell r="C155" t="str">
            <v>防水　１９０×１９０×３９０　　　　　　　　　　　　　　　　　　　　</v>
          </cell>
          <cell r="D155" t="str">
            <v>　個　</v>
          </cell>
          <cell r="E155">
            <v>210</v>
          </cell>
        </row>
        <row r="156">
          <cell r="A156" t="str">
            <v>AA0004</v>
          </cell>
          <cell r="B156" t="str">
            <v>ラワン合板　　　　　　　　　　　　　　　　　　　　　</v>
          </cell>
          <cell r="C156" t="str">
            <v>１類　１等　４×９１０×１８２０　　　　　　　　　　　　　　　　　　</v>
          </cell>
          <cell r="D156" t="str">
            <v>　枚　</v>
          </cell>
          <cell r="E156">
            <v>570</v>
          </cell>
        </row>
        <row r="157">
          <cell r="A157" t="str">
            <v>AA0104</v>
          </cell>
          <cell r="B157" t="str">
            <v>ラワン合板　　　　　　　　　　　　　　　　　　　　　</v>
          </cell>
          <cell r="C157" t="str">
            <v>２類　１等　４×９１０×１８２０　　　　　　　　　　　　　　　　　　</v>
          </cell>
          <cell r="D157" t="str">
            <v>　枚　</v>
          </cell>
          <cell r="E157">
            <v>530</v>
          </cell>
        </row>
        <row r="158">
          <cell r="A158" t="str">
            <v>AA0204</v>
          </cell>
          <cell r="B158" t="str">
            <v>シ　ナ　合　板　　　　　　　　　　　　　　　　　　　</v>
          </cell>
          <cell r="C158" t="str">
            <v>１類　１等　４×９１０×１８２０　　　　　　　　　　　　　　　　　　</v>
          </cell>
          <cell r="D158" t="str">
            <v>　枚　</v>
          </cell>
          <cell r="E158">
            <v>960</v>
          </cell>
        </row>
        <row r="159">
          <cell r="A159" t="str">
            <v>AA0304</v>
          </cell>
          <cell r="B159" t="str">
            <v>シ　ナ　合　板　　　　　　　　　　　　　　　　　　　</v>
          </cell>
          <cell r="C159" t="str">
            <v>２類　１等　４×９１０×１８２０　　　　　　　　　　　　　　　　　　</v>
          </cell>
          <cell r="D159" t="str">
            <v>　枚　</v>
          </cell>
          <cell r="E159">
            <v>860</v>
          </cell>
        </row>
        <row r="160">
          <cell r="A160" t="str">
            <v>AA0415</v>
          </cell>
          <cell r="B160" t="str">
            <v>木毛セメント板　　　　　　　　　　　　　　　　　　　</v>
          </cell>
          <cell r="C160" t="str">
            <v>１５×９１０×１８２０　　　　　　　　　　　　　　　　　　　　　　　</v>
          </cell>
          <cell r="D160" t="str">
            <v>　枚　</v>
          </cell>
          <cell r="E160">
            <v>800</v>
          </cell>
        </row>
        <row r="161">
          <cell r="A161" t="str">
            <v>AA0420</v>
          </cell>
          <cell r="B161" t="str">
            <v>木毛セメント板　　　　　　　　　　　　　　　　　　　</v>
          </cell>
          <cell r="C161" t="str">
            <v>２０×９１０×１８２０　　　　　　　　　　　　　　　　　　　　　　　</v>
          </cell>
          <cell r="D161" t="str">
            <v>　枚　</v>
          </cell>
          <cell r="E161">
            <v>940</v>
          </cell>
        </row>
        <row r="162">
          <cell r="A162" t="str">
            <v>AA0425</v>
          </cell>
          <cell r="B162" t="str">
            <v>木毛セメント板　　　　　　　　　　　　　　　　　　　</v>
          </cell>
          <cell r="C162" t="str">
            <v>２５×９１０×１８２０　　　　　　　　　　　　　　　　　　　　　　　</v>
          </cell>
          <cell r="D162" t="str">
            <v>　枚　</v>
          </cell>
          <cell r="E162">
            <v>1120</v>
          </cell>
        </row>
        <row r="163">
          <cell r="A163" t="str">
            <v>AA0501</v>
          </cell>
          <cell r="B163" t="str">
            <v>せっこうボード　　　　　　　　　　　　　　　　　　　</v>
          </cell>
          <cell r="C163" t="str">
            <v>準不燃　９．５×９１０×１８２０　　　　　　　　　　　　　　　　　　</v>
          </cell>
          <cell r="D163" t="str">
            <v>　枚　</v>
          </cell>
          <cell r="E163">
            <v>310</v>
          </cell>
        </row>
        <row r="164">
          <cell r="A164" t="str">
            <v>AA0621</v>
          </cell>
          <cell r="B164" t="str">
            <v>せっこうボード　　　　　　　　　　　　　　　　　　　</v>
          </cell>
          <cell r="C164" t="str">
            <v>不燃　１２．５×９１０×１８２０　　　　　　　　　　　　　　　　　　</v>
          </cell>
          <cell r="D164" t="str">
            <v>　枚　</v>
          </cell>
          <cell r="E164">
            <v>430</v>
          </cell>
        </row>
        <row r="165">
          <cell r="A165" t="str">
            <v>AA1109</v>
          </cell>
          <cell r="B165" t="str">
            <v>ロックウール化粧吸音板　　　　　　　　　　　　　　　</v>
          </cell>
          <cell r="C165" t="str">
            <v>９×３０３×６０６　　　　　　　　　　　　　　　　　　　　　　　　　</v>
          </cell>
          <cell r="D165" t="str">
            <v>　m2　</v>
          </cell>
          <cell r="E165">
            <v>780</v>
          </cell>
        </row>
        <row r="166">
          <cell r="A166" t="str">
            <v>AA1112</v>
          </cell>
          <cell r="B166" t="str">
            <v>ロックウール化粧吸音板　　　　　　　　　　　　　　　</v>
          </cell>
          <cell r="C166" t="str">
            <v>１２×３０３×６０６　　　　　　　　　　　　　　　　　　　　　　　　</v>
          </cell>
          <cell r="D166" t="str">
            <v>　m2　</v>
          </cell>
          <cell r="E166">
            <v>850</v>
          </cell>
        </row>
        <row r="167">
          <cell r="A167" t="str">
            <v>AA1309</v>
          </cell>
          <cell r="B167" t="str">
            <v>化粧せっこうボ－ド　　　　（トラバーチン）　　　　　</v>
          </cell>
          <cell r="C167" t="str">
            <v>準不燃　９．５×４５５×９１０　　　　　　　　　　　　　　　　　　　</v>
          </cell>
          <cell r="D167" t="str">
            <v>　m2　</v>
          </cell>
          <cell r="E167">
            <v>370</v>
          </cell>
        </row>
        <row r="168">
          <cell r="A168" t="str">
            <v>AA1409</v>
          </cell>
          <cell r="B168" t="str">
            <v>化粧せっこうボ－ド　　　　（トラバーチン）　　　　　</v>
          </cell>
          <cell r="C168" t="str">
            <v>不燃　９．５×４５５×９１０　　　　　　　　　　　　　　　　　　　　</v>
          </cell>
          <cell r="D168" t="str">
            <v>　m2　</v>
          </cell>
          <cell r="E168">
            <v>430</v>
          </cell>
        </row>
        <row r="169">
          <cell r="A169" t="str">
            <v>AA1500</v>
          </cell>
          <cell r="B169" t="str">
            <v>けい酸カルシウム板　　　　（タイプ２）　　　　　　　</v>
          </cell>
          <cell r="C169" t="str">
            <v>不燃　６×９１０×１８２０　　　　　　　　　　　　　　　　　　　　　</v>
          </cell>
          <cell r="D169" t="str">
            <v>　枚　</v>
          </cell>
          <cell r="E169">
            <v>1100</v>
          </cell>
        </row>
        <row r="170">
          <cell r="A170" t="str">
            <v>AA2120</v>
          </cell>
          <cell r="B170" t="str">
            <v>ポリスチレンフォーム保温材　　　　　　　　　　　　　</v>
          </cell>
          <cell r="C170" t="str">
            <v>厚２０　２種　　　　　　　　　　　２０×９１０×１８２０　　　　　　</v>
          </cell>
          <cell r="D170" t="str">
            <v>　枚　</v>
          </cell>
          <cell r="E170">
            <v>792</v>
          </cell>
        </row>
        <row r="171">
          <cell r="A171" t="str">
            <v>AA2125</v>
          </cell>
          <cell r="B171" t="str">
            <v>ポリスチレンフォーム保温材　　　　　　　　　　　　　</v>
          </cell>
          <cell r="C171" t="str">
            <v>厚２５　２種　　　　　　　　　　　２５×９１０×１８２０　　　　　　</v>
          </cell>
          <cell r="D171" t="str">
            <v>　枚　</v>
          </cell>
          <cell r="E171">
            <v>990</v>
          </cell>
        </row>
        <row r="172">
          <cell r="A172" t="str">
            <v>AA2130</v>
          </cell>
          <cell r="B172" t="str">
            <v>ポリスチレンフォーム保温材　　　　　　　　　　　　　</v>
          </cell>
          <cell r="C172" t="str">
            <v>厚３０　２種　　　　　　　　　　　３０×９１０×１８２０　　　　　　</v>
          </cell>
          <cell r="D172" t="str">
            <v>　枚　</v>
          </cell>
          <cell r="E172">
            <v>1180</v>
          </cell>
        </row>
        <row r="173">
          <cell r="A173" t="str">
            <v>AA2140</v>
          </cell>
          <cell r="B173" t="str">
            <v>ポリスチレンフォーム保温材　　　　　　　　　　　　　</v>
          </cell>
          <cell r="C173" t="str">
            <v>厚４０　２種　　　　　　　　　　　４０×９１０×１８２０　　　　　　</v>
          </cell>
          <cell r="D173" t="str">
            <v>　枚　</v>
          </cell>
          <cell r="E173">
            <v>1580</v>
          </cell>
        </row>
        <row r="174">
          <cell r="A174" t="str">
            <v>AA2150</v>
          </cell>
          <cell r="B174" t="str">
            <v>ポリスチレンフォーム保温材　　　　　　　　　　　　　</v>
          </cell>
          <cell r="C174" t="str">
            <v>厚５０　２種　　　　　　　　　　　５０×９１０×１８２０　　　　　　</v>
          </cell>
          <cell r="D174" t="str">
            <v>　枚　</v>
          </cell>
          <cell r="E174">
            <v>1980</v>
          </cell>
        </row>
        <row r="175">
          <cell r="A175" t="str">
            <v>AA3002</v>
          </cell>
          <cell r="B175" t="str">
            <v>ビニル床タイル　　　　　　　　　　　　　　　　　　　</v>
          </cell>
          <cell r="C175" t="str">
            <v>半硬質　厚２ｍｍ　ノンアスベスト　　　　　　　　　　　　　　　　　　</v>
          </cell>
          <cell r="D175" t="str">
            <v>　m2　</v>
          </cell>
          <cell r="E175">
            <v>840</v>
          </cell>
        </row>
        <row r="176">
          <cell r="A176" t="str">
            <v>AA3103</v>
          </cell>
          <cell r="B176" t="str">
            <v>ビニル床シート（無地）　　　　　　　　　　　　　　　</v>
          </cell>
          <cell r="C176" t="str">
            <v>一般用　ＮＣ厚２．５ｍｍ　　　　　　　　　　　　　　　　　　　　　　</v>
          </cell>
          <cell r="D176" t="str">
            <v>　m2　</v>
          </cell>
          <cell r="E176">
            <v>1650</v>
          </cell>
        </row>
        <row r="177">
          <cell r="A177" t="str">
            <v>AA3113</v>
          </cell>
          <cell r="B177" t="str">
            <v>ビニル床シート（模様入り）　　　　　　　　　　　　　</v>
          </cell>
          <cell r="C177" t="str">
            <v>一般用　ＮＣ厚２．５ｍｍ　　　　　　　　　　　　　　　　　　　　　　</v>
          </cell>
          <cell r="D177" t="str">
            <v>　m2　</v>
          </cell>
          <cell r="E177">
            <v>1800</v>
          </cell>
        </row>
        <row r="178">
          <cell r="A178" t="str">
            <v>AA4006</v>
          </cell>
          <cell r="B178" t="str">
            <v>ビニル幅木　　　　　　　　　　　　　　　　　　　　　</v>
          </cell>
          <cell r="C178" t="str">
            <v>Ｈ＝６０ｍｍ　　　　　　　　　　　　　　　　　　　　　　　　　　　　</v>
          </cell>
          <cell r="D178" t="str">
            <v>　ｍ　</v>
          </cell>
          <cell r="E178">
            <v>180</v>
          </cell>
        </row>
        <row r="179">
          <cell r="A179" t="str">
            <v>AA4007</v>
          </cell>
          <cell r="B179" t="str">
            <v>ビニル幅木　　　　　　　　　　　　　　　　　　　　　</v>
          </cell>
          <cell r="C179" t="str">
            <v>Ｈ＝７５ｍｍ　　　　　　　　　　　　　　　　　　　　　　　　　　　　</v>
          </cell>
          <cell r="D179" t="str">
            <v>　ｍ　</v>
          </cell>
          <cell r="E179">
            <v>200</v>
          </cell>
        </row>
        <row r="180">
          <cell r="A180" t="str">
            <v>AA4010</v>
          </cell>
          <cell r="B180" t="str">
            <v>ビニル幅木　　　　　　　　　　　　　　　　　　　　　</v>
          </cell>
          <cell r="C180" t="str">
            <v>Ｈ＝１００ｍｍ　　　　　　　　　　　　　　　　　　　　　　　　　　　</v>
          </cell>
          <cell r="D180" t="str">
            <v>　ｍ　</v>
          </cell>
          <cell r="E180">
            <v>220</v>
          </cell>
        </row>
        <row r="181">
          <cell r="A181" t="str">
            <v>AA4030</v>
          </cell>
          <cell r="B181" t="str">
            <v>ビニル幅木（階段ささら）　　　　　　　　　　　　　　</v>
          </cell>
          <cell r="C181" t="str">
            <v>Ｈ＝３３０ｍｍ　　　　　　　　　　　　　　　　　　　　　　　　　　　</v>
          </cell>
          <cell r="D181" t="str">
            <v>　ｍ　</v>
          </cell>
          <cell r="E181">
            <v>630</v>
          </cell>
        </row>
        <row r="182">
          <cell r="A182" t="str">
            <v>AA8001</v>
          </cell>
          <cell r="B182" t="str">
            <v>接　　着　　剤　　　　　　　　　　　　　　　　　　　</v>
          </cell>
          <cell r="C182" t="str">
            <v>せっこうボ－ドじか張り用　　　　　　　　　　　　　　　　　　　　　　</v>
          </cell>
          <cell r="D182" t="str">
            <v>　kg　</v>
          </cell>
          <cell r="E182">
            <v>52</v>
          </cell>
        </row>
        <row r="183">
          <cell r="A183" t="str">
            <v>AA8002</v>
          </cell>
          <cell r="B183" t="str">
            <v>接　　着　　剤　　　　　　　　　　　　　　　　　　　</v>
          </cell>
          <cell r="C183" t="str">
            <v>一般床用　　　　　　　　　　　　　　　　　　　　　　　　　　　　　　</v>
          </cell>
          <cell r="D183" t="str">
            <v>　kg　</v>
          </cell>
          <cell r="E183">
            <v>215</v>
          </cell>
        </row>
        <row r="184">
          <cell r="A184" t="str">
            <v>AA8003</v>
          </cell>
          <cell r="B184" t="str">
            <v>接　　着　　剤　　　　　　　　　　　　　　　　　　　</v>
          </cell>
          <cell r="C184" t="str">
            <v>幅木及び階段用　　　　　　　　　　　　　　　　　　　　　　　　　　　</v>
          </cell>
          <cell r="D184" t="str">
            <v>　kg　</v>
          </cell>
          <cell r="E184">
            <v>400</v>
          </cell>
        </row>
        <row r="185">
          <cell r="A185" t="str">
            <v>AA8004</v>
          </cell>
          <cell r="B185" t="str">
            <v>接　　着　　剤　　　　　　　　　　　　　　　　　　　</v>
          </cell>
          <cell r="C185" t="str">
            <v>エポキシ樹脂系　　　　　　　　　　　　　　　　　　　　　　　　　　　</v>
          </cell>
          <cell r="D185" t="str">
            <v>　kg　</v>
          </cell>
          <cell r="E185">
            <v>630</v>
          </cell>
        </row>
        <row r="186">
          <cell r="A186" t="str">
            <v>AA8005</v>
          </cell>
          <cell r="B186" t="str">
            <v>接　　着　　剤　　　　　　　　　　　　　　　　　　　</v>
          </cell>
          <cell r="C186" t="str">
            <v>再生ゴム系　　　　　　　　　　　　　　　　　　　　　　　　　　　　　</v>
          </cell>
          <cell r="D186" t="str">
            <v>　kg　</v>
          </cell>
          <cell r="E186">
            <v>630</v>
          </cell>
        </row>
        <row r="187">
          <cell r="A187" t="str">
            <v>AA8020</v>
          </cell>
          <cell r="B187" t="str">
            <v>接　　着　　剤　　　　　　　　　　　　　　　　　　　</v>
          </cell>
          <cell r="C187" t="str">
            <v>ＪＩＳ　Ａ　５５３８　　　　　　　壁用ボード類接着剤　　　　　　　　</v>
          </cell>
          <cell r="D187" t="str">
            <v>　kg　</v>
          </cell>
          <cell r="E187">
            <v>245</v>
          </cell>
        </row>
        <row r="188">
          <cell r="A188" t="str">
            <v>AA8030</v>
          </cell>
          <cell r="B188" t="str">
            <v>接　　着　　剤　　　　　　　　　　　　　　　　　　　</v>
          </cell>
          <cell r="C188" t="str">
            <v>ＪＩＳ　Ａ　５５３８　　　　　　　天井用ボード類接着剤　　　　　　　</v>
          </cell>
          <cell r="D188" t="str">
            <v>　kg　</v>
          </cell>
          <cell r="E188">
            <v>238</v>
          </cell>
        </row>
        <row r="189">
          <cell r="A189" t="str">
            <v>AA8040</v>
          </cell>
          <cell r="B189" t="str">
            <v>接　　着　　剤　　　　　　　　　　　　　　　　　　　</v>
          </cell>
          <cell r="C189" t="str">
            <v>壁紙用（酢酸ビニルエマルション形）　　　　　　　　　　　　　　　　　</v>
          </cell>
          <cell r="D189" t="str">
            <v>　kg　</v>
          </cell>
          <cell r="E189">
            <v>224</v>
          </cell>
        </row>
        <row r="190">
          <cell r="A190" t="str">
            <v>AA8100</v>
          </cell>
          <cell r="B190" t="str">
            <v>ジョイントテープ　　　　　　　　　　　　　　　　　　</v>
          </cell>
          <cell r="C190" t="str">
            <v>ＪＩＳ　Ａ　６９１４　　　　　　　　　　　　　　　　　　　　　　　　</v>
          </cell>
          <cell r="D190" t="str">
            <v>　ｍ　</v>
          </cell>
          <cell r="E190">
            <v>10</v>
          </cell>
        </row>
        <row r="191">
          <cell r="A191" t="str">
            <v>AA8200</v>
          </cell>
          <cell r="B191" t="str">
            <v>ジョイントコンパウンド　　　　　　　　　　　　　　　</v>
          </cell>
          <cell r="C191" t="str">
            <v>ＪＩＳ　Ａ　６９１４　　　　　　　　　　　　　　　　　　　　　　　　</v>
          </cell>
          <cell r="D191" t="str">
            <v>　kg　</v>
          </cell>
          <cell r="E191">
            <v>130</v>
          </cell>
        </row>
        <row r="192">
          <cell r="A192" t="str">
            <v>AB0030</v>
          </cell>
          <cell r="B192" t="str">
            <v>フロート板ガラス　　　　　　　　　　　　　　　　　　</v>
          </cell>
          <cell r="C192" t="str">
            <v>透明厚３ｍｍ　２．２２m2以下　定寸　　　　　　　　　　　　　　　　　</v>
          </cell>
          <cell r="D192" t="str">
            <v>　m2　</v>
          </cell>
          <cell r="E192">
            <v>760</v>
          </cell>
        </row>
        <row r="193">
          <cell r="A193" t="str">
            <v>AB0130</v>
          </cell>
          <cell r="B193" t="str">
            <v>フロート板ガラス　　　　　　　　　　　　　　　　　　</v>
          </cell>
          <cell r="C193" t="str">
            <v>摺　厚３ｍｍ　２．２２m2以下　定寸　　　　　　　　　　　　　　　　　</v>
          </cell>
          <cell r="D193" t="str">
            <v>　m2　</v>
          </cell>
          <cell r="E193">
            <v>990</v>
          </cell>
        </row>
        <row r="194">
          <cell r="A194" t="str">
            <v>AB0242</v>
          </cell>
          <cell r="B194" t="str">
            <v>型板ガラス　　　　　　　　　　　　　　　　　　　　　</v>
          </cell>
          <cell r="C194" t="str">
            <v>厚４ｍｍ　２．１８m2以下　特寸　　　　　　　　　　　　　　　　　　　</v>
          </cell>
          <cell r="D194" t="str">
            <v>　m2　</v>
          </cell>
          <cell r="E194">
            <v>1070</v>
          </cell>
        </row>
        <row r="195">
          <cell r="A195" t="str">
            <v>AB0243</v>
          </cell>
          <cell r="B195" t="str">
            <v>型板ガラス　　　　　　　　　　　　　　　　　　　　　</v>
          </cell>
          <cell r="C195" t="str">
            <v>厚４ｍｍ　４．４５m2以下　特寸　　　　　　　　　　　　　　　　　　　</v>
          </cell>
          <cell r="D195" t="str">
            <v>　m2　</v>
          </cell>
          <cell r="E195">
            <v>1090</v>
          </cell>
        </row>
        <row r="196">
          <cell r="A196" t="str">
            <v>AB0261</v>
          </cell>
          <cell r="B196" t="str">
            <v>型板ガラス　　　　　　　　　　　　　　　　　　　　　</v>
          </cell>
          <cell r="C196" t="str">
            <v>厚６ｍｍ　２．１８m2以下　特寸　　　　　　　　　　　　　　　　　　　</v>
          </cell>
          <cell r="D196" t="str">
            <v>　m2　</v>
          </cell>
          <cell r="E196">
            <v>1160</v>
          </cell>
        </row>
        <row r="197">
          <cell r="A197" t="str">
            <v>AB0262</v>
          </cell>
          <cell r="B197" t="str">
            <v>型板ガラス　　　　　　　　　　　　　　　　　　　　　</v>
          </cell>
          <cell r="C197" t="str">
            <v>厚６ｍｍ　４．４５m2以下　特寸　　　　　　　　　　　　　　　　　　　</v>
          </cell>
          <cell r="D197" t="str">
            <v>　m2　</v>
          </cell>
          <cell r="E197">
            <v>1160</v>
          </cell>
        </row>
        <row r="198">
          <cell r="A198" t="str">
            <v>AB0311</v>
          </cell>
          <cell r="B198" t="str">
            <v>フロート板ガラス　　　　　　　　　　　　　　　　　　</v>
          </cell>
          <cell r="C198" t="str">
            <v>厚５ｍｍ　２．１８m2以下　特寸　　　　　　　　　　　　　　　　　　　</v>
          </cell>
          <cell r="D198" t="str">
            <v>　m2　</v>
          </cell>
          <cell r="E198">
            <v>1540</v>
          </cell>
        </row>
        <row r="199">
          <cell r="A199" t="str">
            <v>AB0312</v>
          </cell>
          <cell r="B199" t="str">
            <v>フロート板ガラス　　　　　　　　　　　　　　　　　　</v>
          </cell>
          <cell r="C199" t="str">
            <v>厚５ｍｍ　４．４５m2以下　特寸　　　　　　　　　　　　　　　　　　　</v>
          </cell>
          <cell r="D199" t="str">
            <v>　m2　</v>
          </cell>
          <cell r="E199">
            <v>1540</v>
          </cell>
        </row>
        <row r="200">
          <cell r="A200" t="str">
            <v>AB0315</v>
          </cell>
          <cell r="B200" t="str">
            <v>フロート板ガラス　　　　　　　　　　　　　　　　　　</v>
          </cell>
          <cell r="C200" t="str">
            <v>厚６ｍｍ　２．１８m2以下　特寸　　　　　　　　　　　　　　　　　　　</v>
          </cell>
          <cell r="D200" t="str">
            <v>　m2　</v>
          </cell>
          <cell r="E200">
            <v>2200</v>
          </cell>
        </row>
        <row r="201">
          <cell r="A201" t="str">
            <v>AB0316</v>
          </cell>
          <cell r="B201" t="str">
            <v>フロート板ガラス　　　　　　　　　　　　　　　　　　</v>
          </cell>
          <cell r="C201" t="str">
            <v>厚６ｍｍ　４．４５m2以下　特寸　　　　　　　　　　　　　　　　　　　</v>
          </cell>
          <cell r="D201" t="str">
            <v>　m2　</v>
          </cell>
          <cell r="E201">
            <v>2200</v>
          </cell>
        </row>
        <row r="202">
          <cell r="A202" t="str">
            <v>AB0321</v>
          </cell>
          <cell r="B202" t="str">
            <v>フロート板ガラス　　　　　　　　　　　　　　　　　　</v>
          </cell>
          <cell r="C202" t="str">
            <v>厚８ｍｍ　２．１８m2以下　特寸　　　　　　　　　　　　　　　　　　　</v>
          </cell>
          <cell r="D202" t="str">
            <v>　m2　</v>
          </cell>
          <cell r="E202">
            <v>3590</v>
          </cell>
        </row>
        <row r="203">
          <cell r="A203" t="str">
            <v>AB0322</v>
          </cell>
          <cell r="B203" t="str">
            <v>フロート板ガラス　　　　　　　　　　　　　　　　　　</v>
          </cell>
          <cell r="C203" t="str">
            <v>厚８ｍｍ　４．４５m2以下　特寸　　　　　　　　　　　　　　　　　　　</v>
          </cell>
          <cell r="D203" t="str">
            <v>　m2　</v>
          </cell>
          <cell r="E203">
            <v>3960</v>
          </cell>
        </row>
        <row r="204">
          <cell r="A204" t="str">
            <v>AB0323</v>
          </cell>
          <cell r="B204" t="str">
            <v>フロート板ガラス　　　　　　　　　　　　　　　　　　</v>
          </cell>
          <cell r="C204" t="str">
            <v>厚８ｍｍ　６．８１m2以下　特寸　　　　　　　　　　　　　　　　　　　</v>
          </cell>
          <cell r="D204" t="str">
            <v>　m2　</v>
          </cell>
          <cell r="E204">
            <v>3960</v>
          </cell>
        </row>
        <row r="205">
          <cell r="A205" t="str">
            <v>AB0462</v>
          </cell>
          <cell r="B205" t="str">
            <v>網入型板ガラス　　　　　　　　　　　　　　　　　　　</v>
          </cell>
          <cell r="C205" t="str">
            <v>厚６．８ｍｍ　２．１８m2以下　特寸　　　　　　　　　　　　　　　　　</v>
          </cell>
          <cell r="D205" t="str">
            <v>　m2　</v>
          </cell>
          <cell r="E205">
            <v>2170</v>
          </cell>
        </row>
        <row r="206">
          <cell r="A206" t="str">
            <v>AB0463</v>
          </cell>
          <cell r="B206" t="str">
            <v>網入型板ガラス　　　　　　　　　　　　　　　　　　　</v>
          </cell>
          <cell r="C206" t="str">
            <v>厚６．８ｍｍ　４．４５m2以下　特寸　　　　　　　　　　　　　　　　　</v>
          </cell>
          <cell r="D206" t="str">
            <v>　m2　</v>
          </cell>
          <cell r="E206">
            <v>2170</v>
          </cell>
        </row>
        <row r="207">
          <cell r="A207" t="str">
            <v>AB0562</v>
          </cell>
          <cell r="B207" t="str">
            <v>網入みがき板ガラス　　　　　　　　　　　　　　　　　</v>
          </cell>
          <cell r="C207" t="str">
            <v>厚６．８ｍｍ　２．１８m2以下　特寸　　　　　　　　　　　　　　　　　</v>
          </cell>
          <cell r="D207" t="str">
            <v>　m2　</v>
          </cell>
          <cell r="E207">
            <v>6400</v>
          </cell>
        </row>
        <row r="208">
          <cell r="A208" t="str">
            <v>AB0563</v>
          </cell>
          <cell r="B208" t="str">
            <v>網入みがき板ガラス　　　　　　　　　　　　　　　　　</v>
          </cell>
          <cell r="C208" t="str">
            <v>厚６．８ｍｍ　４．４５m2以下　特寸　　　　　　　　　　　　　　　　　</v>
          </cell>
          <cell r="D208" t="str">
            <v>　m2　</v>
          </cell>
          <cell r="E208">
            <v>6400</v>
          </cell>
        </row>
        <row r="209">
          <cell r="A209" t="str">
            <v>AB0600</v>
          </cell>
          <cell r="B209" t="str">
            <v>複層ガラス　　　　　　　　　　　　　　　　　　　　　</v>
          </cell>
          <cell r="C209" t="str">
            <v>ＦＬ３：Ａ６：ＦＬ３　　　　　　　　　　　　　　　　　　　　　　　　</v>
          </cell>
          <cell r="D209" t="str">
            <v>　m2　</v>
          </cell>
          <cell r="E209">
            <v>4240</v>
          </cell>
        </row>
        <row r="210">
          <cell r="A210" t="str">
            <v>AB0602</v>
          </cell>
          <cell r="B210" t="str">
            <v>複層ガラス　　　　　　　　　　　　　　　　　　　　　</v>
          </cell>
          <cell r="C210" t="str">
            <v>ＦＬ５：Ａ６：ＦＬ５　　　　　　　　　　　　　　　　　　　　　　　　</v>
          </cell>
          <cell r="D210" t="str">
            <v>　m2　</v>
          </cell>
          <cell r="E210">
            <v>7080</v>
          </cell>
        </row>
        <row r="211">
          <cell r="A211" t="str">
            <v>AB0612</v>
          </cell>
          <cell r="B211" t="str">
            <v>複層ガラス　　　　　　　　　　　　　　　　　　　　　</v>
          </cell>
          <cell r="C211" t="str">
            <v>ＦＬ５：Ａ６：ＰＷ６．８　　　　　　　　　　　　　　　　　　　　　　</v>
          </cell>
          <cell r="D211" t="str">
            <v>　m2　</v>
          </cell>
          <cell r="E211">
            <v>14700</v>
          </cell>
        </row>
        <row r="212">
          <cell r="A212" t="str">
            <v>AB1014</v>
          </cell>
          <cell r="B212" t="str">
            <v>ガラスブロック　　　　　　　　　　　　　　　　　　　</v>
          </cell>
          <cell r="C212" t="str">
            <v>透明　１４５×１４５×９５　　　　　　　　　　　　　　　　　　　　　</v>
          </cell>
          <cell r="D212" t="str">
            <v>　個　</v>
          </cell>
          <cell r="E212">
            <v>610</v>
          </cell>
        </row>
        <row r="213">
          <cell r="A213" t="str">
            <v>AB1019</v>
          </cell>
          <cell r="B213" t="str">
            <v>ガラスブロック　　　　　　　　　　　　　　　　　　　</v>
          </cell>
          <cell r="C213" t="str">
            <v>透明　１９０×１９０×９５　　　　　　　　　　　　　　　　　　　　　</v>
          </cell>
          <cell r="D213" t="str">
            <v>　個　</v>
          </cell>
          <cell r="E213">
            <v>745</v>
          </cell>
        </row>
        <row r="214">
          <cell r="A214" t="str">
            <v>AB1114</v>
          </cell>
          <cell r="B214" t="str">
            <v>ガラスブロック　　　　　　　　　　　　　　　　　　　</v>
          </cell>
          <cell r="C214" t="str">
            <v>色物　１４５×１４５×９５　　　　　　　　　　　　　　　　　　　　　</v>
          </cell>
          <cell r="D214" t="str">
            <v>　個　</v>
          </cell>
          <cell r="E214">
            <v>765</v>
          </cell>
        </row>
        <row r="215">
          <cell r="A215" t="str">
            <v>AB1119</v>
          </cell>
          <cell r="B215" t="str">
            <v>ガラスブロック　　　　　　　　　　　　　　　　　　　</v>
          </cell>
          <cell r="C215" t="str">
            <v>色物　１９０×１９０×９５　　　　　　　　　　　　　　　　　　　　　</v>
          </cell>
          <cell r="D215" t="str">
            <v>　個　</v>
          </cell>
          <cell r="E215">
            <v>935</v>
          </cell>
        </row>
        <row r="216">
          <cell r="A216" t="str">
            <v>AC0000</v>
          </cell>
          <cell r="B216" t="str">
            <v>さび止めペイント　　　　　　　　　　　　　　　　　　</v>
          </cell>
          <cell r="C216" t="str">
            <v>ＪＩＳ　Ｋ　５６２３～５　１種　　　　　　　　　　　　　　　　　　　</v>
          </cell>
          <cell r="D216" t="str">
            <v>　kg　</v>
          </cell>
          <cell r="E216">
            <v>440</v>
          </cell>
        </row>
        <row r="217">
          <cell r="A217" t="str">
            <v>AC0010</v>
          </cell>
          <cell r="B217" t="str">
            <v>さび止めペイント　　　　　　　　　　　　　　　　　　</v>
          </cell>
          <cell r="C217" t="str">
            <v>ＪＩＳ　Ｋ　５６２３～５　２種　　　　　　　　　　　　　　　　　　　</v>
          </cell>
          <cell r="D217" t="str">
            <v>　kg　</v>
          </cell>
          <cell r="E217">
            <v>440</v>
          </cell>
        </row>
        <row r="218">
          <cell r="A218" t="str">
            <v>AC0040</v>
          </cell>
          <cell r="B218" t="str">
            <v>鉛酸カルシウムさび止めペイント　　　　　　　　　　　</v>
          </cell>
          <cell r="C218" t="str">
            <v>ＪＩＳ　Ｋ　５６２９　　　　　　　　　　　　　　　　　　　　　　　　</v>
          </cell>
          <cell r="D218" t="str">
            <v>　kg　</v>
          </cell>
          <cell r="E218">
            <v>420</v>
          </cell>
        </row>
        <row r="219">
          <cell r="A219" t="str">
            <v>AC0100</v>
          </cell>
          <cell r="B219" t="str">
            <v>研　　摩　　紙　　　　　　　　　　　　　　　　　　　</v>
          </cell>
          <cell r="C219" t="str">
            <v>＃１００～４００　　　　　　　　　２３０×２８０ｍｍ　　　　　　　　</v>
          </cell>
          <cell r="D219" t="str">
            <v>　枚　</v>
          </cell>
          <cell r="E219">
            <v>37</v>
          </cell>
        </row>
        <row r="220">
          <cell r="A220" t="str">
            <v>AC0210</v>
          </cell>
          <cell r="B220" t="str">
            <v>エッチングプライマー　　　　　　　　　　　　　　　　</v>
          </cell>
          <cell r="C220" t="str">
            <v>ＪＩＳ　Ｋ　５６３３　１種　　　　　　　　　　　　　　　　　　　　　</v>
          </cell>
          <cell r="D220" t="str">
            <v>　kg　</v>
          </cell>
          <cell r="E220">
            <v>700</v>
          </cell>
        </row>
        <row r="221">
          <cell r="A221" t="str">
            <v>AC1000</v>
          </cell>
          <cell r="B221" t="str">
            <v>木部下塗用調合ペイント　　　　　　　　　　　　　　　</v>
          </cell>
          <cell r="C221" t="str">
            <v>　　　　　　　　　　　　　　　　　　　　　　　　　　　　　　　　　　</v>
          </cell>
          <cell r="D221" t="str">
            <v>　kg　</v>
          </cell>
          <cell r="E221">
            <v>225</v>
          </cell>
        </row>
        <row r="222">
          <cell r="A222" t="str">
            <v>AC1010</v>
          </cell>
          <cell r="B222" t="str">
            <v>合成樹脂調合ペイント　　　　　　　　　　　　　　　　</v>
          </cell>
          <cell r="C222" t="str">
            <v>ＪＩＳ　Ｋ　５５１６　１種　　　　　　　　　　　　　　　　　　　　　</v>
          </cell>
          <cell r="D222" t="str">
            <v>　kg　</v>
          </cell>
          <cell r="E222">
            <v>370</v>
          </cell>
        </row>
        <row r="223">
          <cell r="A223" t="str">
            <v>AC2000</v>
          </cell>
          <cell r="B223" t="str">
            <v>フタル酸樹脂エナメル　　　　　　　　　　　　　　　　</v>
          </cell>
          <cell r="C223" t="str">
            <v>ＪＩＳ　Ｋ　５５７２　１種　　　　　　　　　　　　　　　　　　　　　</v>
          </cell>
          <cell r="D223" t="str">
            <v>　kg　</v>
          </cell>
          <cell r="E223">
            <v>510</v>
          </cell>
        </row>
        <row r="224">
          <cell r="A224" t="str">
            <v>AC2102</v>
          </cell>
          <cell r="B224" t="str">
            <v>塩化ビニルパテ　　　　　　　　　　　　　　　　　　　</v>
          </cell>
          <cell r="C224" t="str">
            <v>　　　　　　　　　　　　　　　　　　　　　　　　　　　　　　　　　　</v>
          </cell>
          <cell r="D224" t="str">
            <v>　kg　</v>
          </cell>
          <cell r="E224">
            <v>520</v>
          </cell>
        </row>
        <row r="225">
          <cell r="A225" t="str">
            <v>AC2110</v>
          </cell>
          <cell r="B225" t="str">
            <v>塩化ビニル樹脂ワニス　　　　　　　　　　　　　　　　</v>
          </cell>
          <cell r="C225" t="str">
            <v>ＪＩＳ　Ｋ　５５８１　　　　　　　　　　　　　　　　　　　　　　　　</v>
          </cell>
          <cell r="D225" t="str">
            <v>　kg　</v>
          </cell>
          <cell r="E225">
            <v>575</v>
          </cell>
        </row>
        <row r="226">
          <cell r="A226" t="str">
            <v>AC2121</v>
          </cell>
          <cell r="B226" t="str">
            <v>塩化ビニル樹脂エナメル　　　　　　　　　　　　　　　</v>
          </cell>
          <cell r="C226" t="str">
            <v>ＪＩＳ　Ｋ　５５８２　１種　　　　　　　　　　　　　　　　　　　　　</v>
          </cell>
          <cell r="D226" t="str">
            <v>　kg　</v>
          </cell>
          <cell r="E226">
            <v>580</v>
          </cell>
        </row>
        <row r="227">
          <cell r="A227" t="str">
            <v>AC3000</v>
          </cell>
          <cell r="B227" t="str">
            <v>合成樹脂エマルションクリヤー（シーラー）　　　　　　</v>
          </cell>
          <cell r="C227" t="str">
            <v>水溶性　　　　　　　　　　　　　　　　　　　　　　　　　　　　　　　</v>
          </cell>
          <cell r="D227" t="str">
            <v>　kg　</v>
          </cell>
          <cell r="E227">
            <v>435</v>
          </cell>
        </row>
        <row r="228">
          <cell r="A228" t="str">
            <v>AC3010</v>
          </cell>
          <cell r="B228" t="str">
            <v>合成樹脂エマルションペイント　　　　　　　　　　　　</v>
          </cell>
          <cell r="C228" t="str">
            <v>ＪＩＳ　Ｋ　５６６３　１種　　　　　　　　　　　　　　　　　　　　　</v>
          </cell>
          <cell r="D228" t="str">
            <v>　kg　</v>
          </cell>
          <cell r="E228">
            <v>380</v>
          </cell>
        </row>
        <row r="229">
          <cell r="A229" t="str">
            <v>AC3030</v>
          </cell>
          <cell r="B229" t="str">
            <v>つや有り合成樹脂エマルションペイント　　　　　　　　</v>
          </cell>
          <cell r="C229" t="str">
            <v>ＪＩＳ　Ｋ　５６６０　（相当品）　　　　　　　　　　　　　　　　　　</v>
          </cell>
          <cell r="D229" t="str">
            <v>　kg　</v>
          </cell>
          <cell r="E229">
            <v>485</v>
          </cell>
        </row>
        <row r="230">
          <cell r="A230" t="str">
            <v>AC4101</v>
          </cell>
          <cell r="B230" t="str">
            <v>多彩模様塗料プライマー　　　　　　　　　　　　　　　</v>
          </cell>
          <cell r="C230" t="str">
            <v>金属面用　　　　　　　　　　　　　　　　　　　　　　　　　　　　　　</v>
          </cell>
          <cell r="D230" t="str">
            <v>　kg　</v>
          </cell>
          <cell r="E230">
            <v>435</v>
          </cell>
        </row>
        <row r="231">
          <cell r="A231" t="str">
            <v>AC4102</v>
          </cell>
          <cell r="B231" t="str">
            <v>多彩模様塗料サーフェーサー　　　　　　　　　　　　　</v>
          </cell>
          <cell r="C231" t="str">
            <v>金属面用　　　　　　　　　　　　　　　　　　　　　　　　　　　　　　</v>
          </cell>
          <cell r="D231" t="str">
            <v>　kg　</v>
          </cell>
          <cell r="E231">
            <v>421</v>
          </cell>
        </row>
        <row r="232">
          <cell r="A232" t="str">
            <v>AC4120</v>
          </cell>
          <cell r="B232" t="str">
            <v>多彩模様塗料　　　　　　　　　　　　　　　　　　　　</v>
          </cell>
          <cell r="C232" t="str">
            <v>ＪＩＳ　Ｋ　５６６７　２種　　　　　　　　　　　　　　　　　　　　　</v>
          </cell>
          <cell r="D232" t="str">
            <v>　kg　</v>
          </cell>
          <cell r="E232">
            <v>491</v>
          </cell>
        </row>
        <row r="233">
          <cell r="A233" t="str">
            <v>AC4200</v>
          </cell>
          <cell r="B233" t="str">
            <v>オイルステイン　　　　　　　　　　　　　　　　　　　</v>
          </cell>
          <cell r="C233" t="str">
            <v>　　　　　　　　　　　　　　　　　　　　　　　　　　　　　　　　　　</v>
          </cell>
          <cell r="D233" t="str">
            <v>　kg　</v>
          </cell>
          <cell r="E233">
            <v>356</v>
          </cell>
        </row>
        <row r="234">
          <cell r="A234" t="str">
            <v>AC5001</v>
          </cell>
          <cell r="B234" t="str">
            <v>クリヤラッカー　　　　　　　　　　　　　　　　　　　</v>
          </cell>
          <cell r="C234" t="str">
            <v>ＪＩＳ　Ｋ　５５３１　木材用　　　　　　　　　　　　　　　　　　　　</v>
          </cell>
          <cell r="D234" t="str">
            <v>　kg　</v>
          </cell>
          <cell r="E234">
            <v>500</v>
          </cell>
        </row>
        <row r="235">
          <cell r="A235" t="str">
            <v>AC5100</v>
          </cell>
          <cell r="B235" t="str">
            <v>ウッドシーラー　　　　　　　　　　　　　　　　　　　</v>
          </cell>
          <cell r="C235" t="str">
            <v>ＪＩＳ　Ｋ　５５３３　　　　　　　　　　　　　　　　　　　　　　　　</v>
          </cell>
          <cell r="D235" t="str">
            <v>　kg　</v>
          </cell>
          <cell r="E235">
            <v>678</v>
          </cell>
        </row>
        <row r="236">
          <cell r="A236" t="str">
            <v>AC5200</v>
          </cell>
          <cell r="B236" t="str">
            <v>サンジングシーラー　　　　　　　　　　　　　　　　　</v>
          </cell>
          <cell r="C236" t="str">
            <v>ＪＩＳ　Ｋ　５５３３　　　　　　　　　　　　　　　　　　　　　　　　</v>
          </cell>
          <cell r="D236" t="str">
            <v>　kg　</v>
          </cell>
          <cell r="E236">
            <v>433</v>
          </cell>
        </row>
        <row r="237">
          <cell r="A237" t="str">
            <v>AC5600</v>
          </cell>
          <cell r="B237" t="str">
            <v>オイルパテ　　　　　　　　　　　　　　　　　　　　　</v>
          </cell>
          <cell r="C237" t="str">
            <v>ＪＩＳ　Ｋ　５５９１　　　　　　　　　　　　　　　　　　　　　　　　</v>
          </cell>
          <cell r="D237" t="str">
            <v>　kg　</v>
          </cell>
          <cell r="E237">
            <v>300</v>
          </cell>
        </row>
        <row r="238">
          <cell r="A238" t="str">
            <v>AC5700</v>
          </cell>
          <cell r="B238" t="str">
            <v>合成樹脂エマルションパテ　　　　　　　　　　　　　　</v>
          </cell>
          <cell r="C238" t="str">
            <v>ＪＩＳ　Ｋ　５６６９　　　　　　　　　　　　　　　　　　　　　　　　</v>
          </cell>
          <cell r="D238" t="str">
            <v>　kg　</v>
          </cell>
          <cell r="E238">
            <v>170</v>
          </cell>
        </row>
        <row r="239">
          <cell r="A239" t="str">
            <v>AC5801</v>
          </cell>
          <cell r="B239" t="str">
            <v>目　　止　　剤　　　　　　　　　　　　　　　　　　　</v>
          </cell>
          <cell r="C239" t="str">
            <v>クリヤラッカ－塗用　　　　　　　　　　　　　　　　　　　　　　　　　</v>
          </cell>
          <cell r="D239" t="str">
            <v>　kg　</v>
          </cell>
          <cell r="E239">
            <v>130</v>
          </cell>
        </row>
        <row r="240">
          <cell r="A240" t="str">
            <v>AC6010</v>
          </cell>
          <cell r="B240" t="str">
            <v>２液形エポキシ樹脂ワニス　　　　　　　　　　　　　　</v>
          </cell>
          <cell r="C240" t="str">
            <v>　　　　　　　　　　　　　　　　　　　　　　　　　　　　　　　　　　</v>
          </cell>
          <cell r="D240" t="str">
            <v>　kg　</v>
          </cell>
          <cell r="E240">
            <v>1005</v>
          </cell>
        </row>
        <row r="241">
          <cell r="A241" t="str">
            <v>AE0012</v>
          </cell>
          <cell r="B241" t="str">
            <v>ガ　ソ　リ　ン　　　　　　　　　　　　　　　　　　　</v>
          </cell>
          <cell r="C241" t="str">
            <v>レギュラ－　スタンド渡し　　　　　　　　　　　　　　　　　　　　　　</v>
          </cell>
          <cell r="D241" t="str">
            <v>　L 　</v>
          </cell>
          <cell r="E241">
            <v>92</v>
          </cell>
        </row>
        <row r="242">
          <cell r="A242" t="str">
            <v>AE0101</v>
          </cell>
          <cell r="B242" t="str">
            <v>軽　　　油　　　　　　　　　　　　　　　　　　　　　</v>
          </cell>
          <cell r="C242" t="str">
            <v>小型ローリー渡し　　　　　　　　　　　　　　　　　　　　　　　　　　</v>
          </cell>
          <cell r="D242" t="str">
            <v>　L 　</v>
          </cell>
          <cell r="E242">
            <v>67</v>
          </cell>
        </row>
        <row r="243">
          <cell r="A243" t="str">
            <v>AE0211</v>
          </cell>
          <cell r="B243" t="str">
            <v>重　　　油　　　　　　　　　　　　　　　　　　　　　</v>
          </cell>
          <cell r="C243" t="str">
            <v>Ａ重油　ドラム渡し　　　　　　　　　　　　　　　　　　　　　　　　　</v>
          </cell>
          <cell r="D243" t="str">
            <v>　L 　</v>
          </cell>
          <cell r="E243">
            <v>37</v>
          </cell>
        </row>
        <row r="244">
          <cell r="A244" t="str">
            <v>AE1000</v>
          </cell>
          <cell r="B244" t="str">
            <v>酸　　　素　　　　　　　　　　　　　　　　　　　　　</v>
          </cell>
          <cell r="C244" t="str">
            <v>ボンベ　　　　　　　　　　　　　　　　　　　　　　　　　　　　　　　</v>
          </cell>
          <cell r="D244" t="str">
            <v>　m3　</v>
          </cell>
          <cell r="E244">
            <v>360</v>
          </cell>
        </row>
        <row r="245">
          <cell r="A245" t="str">
            <v>AE1010</v>
          </cell>
          <cell r="B245" t="str">
            <v>炭　酸　ガ　ス　　　　　　　　　　　　　　　　　　　</v>
          </cell>
          <cell r="C245" t="str">
            <v>ボンベ　液化　　　　　　　　　　　　　　　　　　　　　　　　　　　　</v>
          </cell>
          <cell r="D245" t="str">
            <v>　kg　</v>
          </cell>
          <cell r="E245">
            <v>170</v>
          </cell>
        </row>
        <row r="246">
          <cell r="A246" t="str">
            <v>AE1100</v>
          </cell>
          <cell r="B246" t="str">
            <v>アセチレン　　　　　　　　　　　　　　　　　　　　　</v>
          </cell>
          <cell r="C246" t="str">
            <v>ボンベ　　　　　　　　　　　　　　　　　　　　　　　　　　　　　　　</v>
          </cell>
          <cell r="D246" t="str">
            <v>　kg　</v>
          </cell>
          <cell r="E246">
            <v>1080</v>
          </cell>
        </row>
        <row r="247">
          <cell r="A247" t="str">
            <v>AF0230</v>
          </cell>
          <cell r="B247" t="str">
            <v>クローラ式杭打機損料　　　　　　　　　　　　　　　　</v>
          </cell>
          <cell r="C247" t="str">
            <v>三点支持式　２．５ｔ　　　　　　　ア－スオ－ガ併用　　　　　　　　　</v>
          </cell>
          <cell r="D247" t="str">
            <v>　ｈ　</v>
          </cell>
          <cell r="E247">
            <v>24300</v>
          </cell>
        </row>
        <row r="248">
          <cell r="A248" t="str">
            <v>AF0231</v>
          </cell>
          <cell r="B248" t="str">
            <v>クローラ式杭打機損料　　　　　　　　　　　　　　　　</v>
          </cell>
          <cell r="C248" t="str">
            <v>三点支持式　３．５ｔ　　　　　　　ア－スオ－ガ併用　　　　　　　　　</v>
          </cell>
          <cell r="D248" t="str">
            <v>　ｈ　</v>
          </cell>
          <cell r="E248">
            <v>32000</v>
          </cell>
        </row>
        <row r="249">
          <cell r="A249" t="str">
            <v>AF0240</v>
          </cell>
          <cell r="B249" t="str">
            <v>クローラ式杭打機損料　　　　　　　　　　　　　　　　</v>
          </cell>
          <cell r="C249" t="str">
            <v>三点支持式　２ｔ　　　　　　　　　　　　　　　　　　　　　　　　　　</v>
          </cell>
          <cell r="D249" t="str">
            <v>　日　</v>
          </cell>
          <cell r="E249">
            <v>87000</v>
          </cell>
        </row>
        <row r="250">
          <cell r="A250" t="str">
            <v>AF0241</v>
          </cell>
          <cell r="B250" t="str">
            <v>クローラ式杭打機損料　　　　　　　　　　　　　　　　</v>
          </cell>
          <cell r="C250" t="str">
            <v>三点支持式　４～４．５ｔ　　　　　　　　　　　　　　　　　　　　　　</v>
          </cell>
          <cell r="D250" t="str">
            <v>　日　</v>
          </cell>
          <cell r="E250">
            <v>111000</v>
          </cell>
        </row>
        <row r="251">
          <cell r="A251" t="str">
            <v>AF0242</v>
          </cell>
          <cell r="B251" t="str">
            <v>クローラ式杭打機損料　　　　　　　　　　　　　　　　</v>
          </cell>
          <cell r="C251" t="str">
            <v>三点支持式　６．５ｔ　　　　　　　　　　　　　　　　　　　　　　　　</v>
          </cell>
          <cell r="D251" t="str">
            <v>　日　</v>
          </cell>
          <cell r="E251">
            <v>135000</v>
          </cell>
        </row>
        <row r="252">
          <cell r="A252" t="str">
            <v>AF0243</v>
          </cell>
          <cell r="B252" t="str">
            <v>クローラ式杭打機損料　　　　　　　　　　　　　　　　</v>
          </cell>
          <cell r="C252" t="str">
            <v>三点支持式　７～８　　ｔ　　　　　　　　　　　　　　　　　　　　　　</v>
          </cell>
          <cell r="D252" t="str">
            <v>　日　</v>
          </cell>
          <cell r="E252">
            <v>157000</v>
          </cell>
        </row>
        <row r="253">
          <cell r="A253" t="str">
            <v>AF1002</v>
          </cell>
          <cell r="B253" t="str">
            <v>ブルドーザ損料　　　　　　　　　　　　　　　　　　　</v>
          </cell>
          <cell r="C253" t="str">
            <v>排ガス対策型　３ｔ　　　　　　　　　　　　　　　　　　　　　　　　　</v>
          </cell>
          <cell r="D253" t="str">
            <v>　日　</v>
          </cell>
          <cell r="E253">
            <v>8790</v>
          </cell>
        </row>
        <row r="254">
          <cell r="A254" t="str">
            <v>AF1015</v>
          </cell>
          <cell r="B254" t="str">
            <v>ブルドーザ損料　　　　　　　　　　　　　　　　　　　</v>
          </cell>
          <cell r="C254" t="str">
            <v>排ガス対策型　１５ｔ　　　　　　　　　　　　　　　　　　　　　　　　</v>
          </cell>
          <cell r="D254" t="str">
            <v>　ｈ　</v>
          </cell>
          <cell r="E254">
            <v>6490</v>
          </cell>
        </row>
        <row r="255">
          <cell r="A255" t="str">
            <v>AF2011</v>
          </cell>
          <cell r="B255" t="str">
            <v>バックホウ損料　　　　　　　　　　　　　　　　　　　</v>
          </cell>
          <cell r="C255" t="str">
            <v>油圧式・クロ－ラ型　０．４m3　　　　　　　　　　　　　　　　　　　　</v>
          </cell>
          <cell r="D255" t="str">
            <v>　ｈ　</v>
          </cell>
          <cell r="E255">
            <v>3260</v>
          </cell>
        </row>
        <row r="256">
          <cell r="A256" t="str">
            <v>AF2050</v>
          </cell>
          <cell r="B256" t="str">
            <v>バックホウ損料　　　　　　　　　　　　　　　　　　　</v>
          </cell>
          <cell r="C256" t="str">
            <v>排ガス対策型　油圧式・クロ－ラ型　０．６m3　　　　　　　　　　　　　</v>
          </cell>
          <cell r="D256" t="str">
            <v>　日　</v>
          </cell>
          <cell r="E256">
            <v>20500</v>
          </cell>
        </row>
        <row r="257">
          <cell r="A257" t="str">
            <v>AF2060</v>
          </cell>
          <cell r="B257" t="str">
            <v>バックホウ損料　　　　　　　　　　　　　　　　　　　</v>
          </cell>
          <cell r="C257" t="str">
            <v>排ガス対策型　油圧式・クロ－ラ型　１．０m3　　　　　　　　　　　　　</v>
          </cell>
          <cell r="D257" t="str">
            <v>　日　</v>
          </cell>
          <cell r="E257">
            <v>32300</v>
          </cell>
        </row>
        <row r="258">
          <cell r="A258" t="str">
            <v>AF3111</v>
          </cell>
          <cell r="B258" t="str">
            <v>ダンプトラック損料　　　　　　　　　　　　　　　　　</v>
          </cell>
          <cell r="C258" t="str">
            <v>１０ｔ積　タイヤ損耗・補修費を含む　　　　　　　　　　　　　　　　　</v>
          </cell>
          <cell r="D258" t="str">
            <v>　日　</v>
          </cell>
          <cell r="E258">
            <v>16770</v>
          </cell>
        </row>
        <row r="259">
          <cell r="A259" t="str">
            <v>AF4250</v>
          </cell>
          <cell r="B259" t="str">
            <v>クローラクレーン損料　　　　　　　　　　　　　　　　</v>
          </cell>
          <cell r="C259" t="str">
            <v>油圧ロ－プ式　３５ｔ吊り　　　　　　　　　　　　　　　　　　　　　　</v>
          </cell>
          <cell r="D259" t="str">
            <v>　日　</v>
          </cell>
          <cell r="E259">
            <v>39100</v>
          </cell>
        </row>
        <row r="260">
          <cell r="A260" t="str">
            <v>AF4260</v>
          </cell>
          <cell r="B260" t="str">
            <v>クローラクレーン損料　　　　　　　　　　　　　　　　</v>
          </cell>
          <cell r="C260" t="str">
            <v>油圧ロ－プ式　４０ｔ吊り　　　　　　　　　　　　　　　　　　　　　　</v>
          </cell>
          <cell r="D260" t="str">
            <v>　ｈ　</v>
          </cell>
          <cell r="E260">
            <v>11700</v>
          </cell>
        </row>
        <row r="261">
          <cell r="A261" t="str">
            <v>AF5016</v>
          </cell>
          <cell r="B261" t="str">
            <v>タンパ損料　　　　　　　　　　　　　　　　　　　　　</v>
          </cell>
          <cell r="C261" t="str">
            <v>６０～１００kg　　　　　　　　　　　　　　　　　　　　　　　　　　　</v>
          </cell>
          <cell r="D261" t="str">
            <v>　日　</v>
          </cell>
          <cell r="E261">
            <v>719</v>
          </cell>
        </row>
        <row r="262">
          <cell r="A262" t="str">
            <v>AF5450</v>
          </cell>
          <cell r="B262" t="str">
            <v>振動ローラ損料　　　　　　　　　　　　　　　　　　　</v>
          </cell>
          <cell r="C262" t="str">
            <v>ハンドガイド式　０．８～１．１ｔ　　　　　　　　　　　　　　　　　　</v>
          </cell>
          <cell r="D262" t="str">
            <v>　日　</v>
          </cell>
          <cell r="E262">
            <v>2860</v>
          </cell>
        </row>
        <row r="263">
          <cell r="A263" t="str">
            <v>AF6020</v>
          </cell>
          <cell r="B263" t="str">
            <v>コンクリートポンプ車損料　　　　　　　　　　　　　　</v>
          </cell>
          <cell r="C263" t="str">
            <v>２０m3／ｈ　ブ－ム付　　　　　　　　　　　　　　　　　　　　　　　　</v>
          </cell>
          <cell r="D263" t="str">
            <v>　ｈ　</v>
          </cell>
          <cell r="E263">
            <v>3910</v>
          </cell>
        </row>
        <row r="264">
          <cell r="A264" t="str">
            <v>AF6055</v>
          </cell>
          <cell r="B264" t="str">
            <v>コンクリートポンプ車損料　　　　　　　　　　　　　　</v>
          </cell>
          <cell r="C264" t="str">
            <v>５５～６０m3／ｈ　ブ－ム付　　　　　　　　　　　　　　　　　　　　　</v>
          </cell>
          <cell r="D264" t="str">
            <v>　ｈ　</v>
          </cell>
          <cell r="E264">
            <v>10300</v>
          </cell>
        </row>
        <row r="265">
          <cell r="A265" t="str">
            <v>AF6080</v>
          </cell>
          <cell r="B265" t="str">
            <v>コンクリートポンプ車損料　　　　　　　　　　　　　　</v>
          </cell>
          <cell r="C265" t="str">
            <v>６５～８５m3／ｈ　ブ－ム付　　　　　　　　　　　　　　　　　　　　　</v>
          </cell>
          <cell r="D265" t="str">
            <v>　ｈ　</v>
          </cell>
          <cell r="E265">
            <v>11500</v>
          </cell>
        </row>
        <row r="266">
          <cell r="A266" t="str">
            <v>AF6085</v>
          </cell>
          <cell r="B266" t="str">
            <v>コンクリートポンプ車損料　　　　　　　　　　　　　　</v>
          </cell>
          <cell r="C266" t="str">
            <v>５５m3／ｈ　配管型　　　　　　　　　　　　　　　　　　　　　　　　　</v>
          </cell>
          <cell r="D266" t="str">
            <v>　ｈ　</v>
          </cell>
          <cell r="E266">
            <v>7200</v>
          </cell>
        </row>
        <row r="267">
          <cell r="A267" t="str">
            <v>AF6090</v>
          </cell>
          <cell r="B267" t="str">
            <v>コンクリートポンプ車損料　　　　　　　　　　　　　　</v>
          </cell>
          <cell r="C267" t="str">
            <v>９０m3／ｈ　配管型　　　　　　　　　　　　　　　　　　　　　　　　　</v>
          </cell>
          <cell r="D267" t="str">
            <v>　ｈ　</v>
          </cell>
          <cell r="E267">
            <v>9850</v>
          </cell>
        </row>
        <row r="268">
          <cell r="A268" t="str">
            <v>AF9954</v>
          </cell>
          <cell r="B268" t="str">
            <v>トラッククレーン賃料　　　　　　　　　　　　　　　　</v>
          </cell>
          <cell r="C268" t="str">
            <v>油圧式４．８～４．９ｔ吊り　　　　　　　　　　　　　　　　　　　　　</v>
          </cell>
          <cell r="D268" t="str">
            <v>　日　</v>
          </cell>
          <cell r="E268">
            <v>34800</v>
          </cell>
        </row>
        <row r="269">
          <cell r="A269" t="str">
            <v>AF9960</v>
          </cell>
          <cell r="B269" t="str">
            <v>トラッククレーン賃料　　　　　　　　　　　　　　　　</v>
          </cell>
          <cell r="C269" t="str">
            <v>油圧式１０～１１ｔ吊り　　　　　　　　　　　　　　　　　　　　　　　</v>
          </cell>
          <cell r="D269" t="str">
            <v>　日　</v>
          </cell>
          <cell r="E269">
            <v>39400</v>
          </cell>
        </row>
        <row r="270">
          <cell r="A270" t="str">
            <v>AF9965</v>
          </cell>
          <cell r="B270" t="str">
            <v>トラッククレーン賃料　　　　　　　　　　　　　　　　</v>
          </cell>
          <cell r="C270" t="str">
            <v>油圧式１５～１６ｔ吊り　　　　　　　　　　　　　　　　　　　　　　　</v>
          </cell>
          <cell r="D270" t="str">
            <v>　日　</v>
          </cell>
          <cell r="E270">
            <v>44000</v>
          </cell>
        </row>
        <row r="271">
          <cell r="A271" t="str">
            <v>AF9970</v>
          </cell>
          <cell r="B271" t="str">
            <v>トラッククレーン賃料　　　　　　　　　　　　　　　　</v>
          </cell>
          <cell r="C271" t="str">
            <v>油圧式２０～２２ｔ吊り　　　　　　　　　　　　　　　　　　　　　　　</v>
          </cell>
          <cell r="D271" t="str">
            <v>　日　</v>
          </cell>
          <cell r="E271">
            <v>52900</v>
          </cell>
        </row>
        <row r="272">
          <cell r="A272" t="str">
            <v>AF9975</v>
          </cell>
          <cell r="B272" t="str">
            <v>トラッククレーン賃料　　　　　　　　　　　　　　　　</v>
          </cell>
          <cell r="C272" t="str">
            <v>油圧式２５ｔ吊り　　　　　　　　　　　　　　　　　　　　　　　　　　</v>
          </cell>
          <cell r="D272" t="str">
            <v>　日　</v>
          </cell>
          <cell r="E272">
            <v>60400</v>
          </cell>
        </row>
        <row r="273">
          <cell r="A273" t="str">
            <v>AF9977</v>
          </cell>
          <cell r="B273" t="str">
            <v>トラッククレーン賃料　　　　　　　　　　　　　　　　</v>
          </cell>
          <cell r="C273" t="str">
            <v>油圧式３５～３６ｔ吊り　　　　　　　　　　　　　　　　　　　　　　　</v>
          </cell>
          <cell r="D273" t="str">
            <v>　日　</v>
          </cell>
          <cell r="E273">
            <v>84500</v>
          </cell>
        </row>
        <row r="274">
          <cell r="A274" t="str">
            <v>AF9979</v>
          </cell>
          <cell r="B274" t="str">
            <v>トラッククレーン賃料　　　　　　　　　　　　　　　　</v>
          </cell>
          <cell r="C274" t="str">
            <v>油圧式４０～４５ｔ吊り　　　　　　　　　　　　　　　　　　　　　　　</v>
          </cell>
          <cell r="D274" t="str">
            <v>　日　</v>
          </cell>
          <cell r="E274">
            <v>102000</v>
          </cell>
        </row>
        <row r="275">
          <cell r="A275" t="str">
            <v>AF9980</v>
          </cell>
          <cell r="B275" t="str">
            <v>電動式レンチ損料　　　　　　　　　　　　　　　　　　</v>
          </cell>
          <cell r="C275" t="str">
            <v>Ｍ２４用　トルク制御器付　　　　　　　　　　　　　　　　　　　　　　</v>
          </cell>
          <cell r="D275" t="str">
            <v>　日　</v>
          </cell>
          <cell r="E275">
            <v>1090</v>
          </cell>
        </row>
        <row r="276">
          <cell r="A276" t="str">
            <v>AF9985</v>
          </cell>
          <cell r="B276" t="str">
            <v>電気溶接機損料　　　　　　　　　　　　　　　　　　　</v>
          </cell>
          <cell r="C276" t="str">
            <v>半自動ア－ク溶接機　５００Ａ　　　　　　　　　　　　　　　　　　　　</v>
          </cell>
          <cell r="D276" t="str">
            <v>　日　</v>
          </cell>
          <cell r="E276">
            <v>1280</v>
          </cell>
        </row>
        <row r="277">
          <cell r="A277" t="str">
            <v>BF0106</v>
          </cell>
          <cell r="B277" t="str">
            <v>ＣＯ２ワイヤ　　　　　　　　　　　　　　　　　　　　</v>
          </cell>
          <cell r="C277" t="str">
            <v>ＪＩＳ　Ｚ　３３１２　１．６ｍｍ　　　　　　　　　　　　　　　　　　</v>
          </cell>
          <cell r="D277" t="str">
            <v>　kg　</v>
          </cell>
          <cell r="E277">
            <v>310</v>
          </cell>
        </row>
        <row r="278">
          <cell r="A278" t="str">
            <v>BF0200</v>
          </cell>
          <cell r="B278" t="str">
            <v>消　　火　　器　　　　　　　　　　　　　　　　　　　</v>
          </cell>
          <cell r="C278" t="str">
            <v>ＡＢＣ粉末　４型　　　　　　　　　　　　　　　　　　　　　　　　　　</v>
          </cell>
          <cell r="D278" t="str">
            <v>　本　</v>
          </cell>
          <cell r="E278">
            <v>6200</v>
          </cell>
        </row>
        <row r="279">
          <cell r="A279" t="str">
            <v>BF0300</v>
          </cell>
          <cell r="B279" t="str">
            <v>温　　度　　計　　　　　　　　　　　　　　　　　　　</v>
          </cell>
          <cell r="C279" t="str">
            <v>平Ｌ型　Ｃ１２０°　　　　　　　　　　　　　　　　　　　　　　　　　</v>
          </cell>
          <cell r="D279" t="str">
            <v>　本　</v>
          </cell>
          <cell r="E279">
            <v>1200</v>
          </cell>
        </row>
        <row r="280">
          <cell r="A280" t="str">
            <v>BF0301</v>
          </cell>
          <cell r="B280" t="str">
            <v>温　　度　　計　　　　　　　　　　　　　　　　　　　</v>
          </cell>
          <cell r="C280" t="str">
            <v>自記温度計（アナログ，デジタル）　　　　　　　　　　　　　　　　　　</v>
          </cell>
          <cell r="D280" t="str">
            <v>　本　</v>
          </cell>
          <cell r="E280">
            <v>399000</v>
          </cell>
        </row>
        <row r="281">
          <cell r="A281" t="str">
            <v>BF0800</v>
          </cell>
          <cell r="B281" t="str">
            <v>防根用シート　　　　　　　（ポリエチレンシート）　　</v>
          </cell>
          <cell r="C281" t="str">
            <v>厚０．３ｍｍ　　　　　　　　　　　　　　　　　　　　　　　　　　　　</v>
          </cell>
          <cell r="D281" t="str">
            <v>　m2　</v>
          </cell>
          <cell r="E281">
            <v>280</v>
          </cell>
        </row>
        <row r="282">
          <cell r="A282" t="str">
            <v>BF0900</v>
          </cell>
          <cell r="B282" t="str">
            <v>フラットヤーンクロス　　　　　　　　　　　　　　　　</v>
          </cell>
          <cell r="C282" t="str">
            <v>ポリプロピレン平織（７０ｇ／m2）　　　　　　　　　　　　　　　　　　</v>
          </cell>
          <cell r="D282" t="str">
            <v>　m2　</v>
          </cell>
          <cell r="E282">
            <v>87</v>
          </cell>
        </row>
        <row r="283">
          <cell r="A283" t="str">
            <v>BF1000</v>
          </cell>
          <cell r="B283" t="str">
            <v>ポリエチレンシ－ト　　　　　　　　　　　　　　　　　</v>
          </cell>
          <cell r="C283" t="str">
            <v>厚０．１５ｍｍ　　　　　　　　　　　　　　　　　　　　　　　　　　　</v>
          </cell>
          <cell r="D283" t="str">
            <v>　m2　</v>
          </cell>
          <cell r="E283">
            <v>77</v>
          </cell>
        </row>
        <row r="284">
          <cell r="A284" t="str">
            <v>BF1001</v>
          </cell>
          <cell r="B284" t="str">
            <v>ふ　す　ま　紙　　　　　　　　　　　　　　　　　　　</v>
          </cell>
          <cell r="C284" t="str">
            <v>新鳥の子　　　　　　　　　　　　　　　　　　　　　　　　　　　　　　</v>
          </cell>
          <cell r="D284" t="str">
            <v>　m2　</v>
          </cell>
          <cell r="E284">
            <v>199</v>
          </cell>
        </row>
        <row r="285">
          <cell r="A285" t="str">
            <v>BF1100</v>
          </cell>
          <cell r="B285" t="str">
            <v>ペーパーコア　　　　　　　　　　　　　　　　　　　　</v>
          </cell>
          <cell r="C285" t="str">
            <v>ｔ＝２８ｍｍ　　　　　　　　　　　　　　　　　　　　　　　　　　　　</v>
          </cell>
          <cell r="D285" t="str">
            <v>　m2　</v>
          </cell>
          <cell r="E285">
            <v>850</v>
          </cell>
        </row>
        <row r="286">
          <cell r="A286" t="str">
            <v>BF3906</v>
          </cell>
          <cell r="B286" t="str">
            <v>貨物自動車運賃料金　　　　　　　　　　　　　　　　　</v>
          </cell>
          <cell r="C286" t="str">
            <v>６ｔ車以下，１０ｋｍまで　　　　　　　　　　　　　　　　　　　　　　</v>
          </cell>
          <cell r="D286" t="str">
            <v>　台　</v>
          </cell>
          <cell r="E286">
            <v>10800</v>
          </cell>
        </row>
        <row r="287">
          <cell r="A287" t="str">
            <v>E00165</v>
          </cell>
          <cell r="B287" t="str">
            <v>配管用炭素鋼鋼管　　　　　　　　　　　　　　　　　　</v>
          </cell>
          <cell r="C287" t="str">
            <v>白ねじ無　　　　　　　　　　６５Ａ（鍛接又は熱間仕上げ）　　　　　　</v>
          </cell>
          <cell r="D287" t="str">
            <v>　ｍ　</v>
          </cell>
          <cell r="E287">
            <v>975</v>
          </cell>
        </row>
        <row r="288">
          <cell r="A288" t="str">
            <v>E00180</v>
          </cell>
          <cell r="B288" t="str">
            <v>配管用炭素鋼鋼管　　　　　　　　　　　　　　　　　　</v>
          </cell>
          <cell r="C288" t="str">
            <v>白ねじ無　　　　　　　　　　８０Ａ（鍛接又は熱間仕上げ）　　　　　　</v>
          </cell>
          <cell r="D288" t="str">
            <v>　ｍ　</v>
          </cell>
          <cell r="E288">
            <v>1145</v>
          </cell>
        </row>
        <row r="289">
          <cell r="A289" t="str">
            <v>E00190</v>
          </cell>
          <cell r="B289" t="str">
            <v>配管用炭素鋼鋼管　　　　　　　　　　　　　　　　　　</v>
          </cell>
          <cell r="C289" t="str">
            <v>白ねじ無　　　　　　　　　１００Ａ（鍛接又は熱間仕上げ）　　　　　　</v>
          </cell>
          <cell r="D289" t="str">
            <v>　ｍ　</v>
          </cell>
          <cell r="E289">
            <v>1590</v>
          </cell>
        </row>
        <row r="290">
          <cell r="A290" t="str">
            <v>E00191</v>
          </cell>
          <cell r="B290" t="str">
            <v>配管用炭素鋼鋼管　　　　　　　　　　　　　　　　　　</v>
          </cell>
          <cell r="C290" t="str">
            <v>白ねじ無　　　　　　　　　１２５Ａ（耐溝状腐食電縫鋼管）　　　　　　</v>
          </cell>
          <cell r="D290" t="str">
            <v>　ｍ　</v>
          </cell>
          <cell r="E290">
            <v>1945</v>
          </cell>
        </row>
        <row r="291">
          <cell r="A291" t="str">
            <v>E00192</v>
          </cell>
          <cell r="B291" t="str">
            <v>配管用炭素鋼鋼管　　　　　　　　　　　　　　　　　　</v>
          </cell>
          <cell r="C291" t="str">
            <v>白ねじ無　　　　　　　　　１５０Ａ（耐溝状腐食電縫鋼管）　　　　　　</v>
          </cell>
          <cell r="D291" t="str">
            <v>　ｍ　</v>
          </cell>
          <cell r="E291">
            <v>2655</v>
          </cell>
        </row>
        <row r="292">
          <cell r="A292" t="str">
            <v>FA0121</v>
          </cell>
          <cell r="B292" t="str">
            <v>　　結　束　線（補正）　　　　　　　　　　　　　　　</v>
          </cell>
          <cell r="C292" t="str">
            <v>０．８（＃２１）　　　　　　　　　　　　　　　　　　　　　　　　　　</v>
          </cell>
          <cell r="D292" t="str">
            <v>　kg　</v>
          </cell>
          <cell r="E292">
            <v>141</v>
          </cell>
        </row>
        <row r="293">
          <cell r="A293" t="str">
            <v>FA0250</v>
          </cell>
          <cell r="B293" t="str">
            <v>　　普通作業員（補正）　　　　　　　　　　　　　　　</v>
          </cell>
          <cell r="C293" t="str">
            <v>　　　　　　　　　　　　　　　　　　　　　　　　　　　　　　　　　　</v>
          </cell>
          <cell r="D293" t="str">
            <v>　人　</v>
          </cell>
          <cell r="E293">
            <v>14490</v>
          </cell>
        </row>
        <row r="294">
          <cell r="A294" t="str">
            <v>FA1000</v>
          </cell>
          <cell r="B294" t="str">
            <v>　　鉄　筋　工（補正）　　　　　　　　　　　　　　　</v>
          </cell>
          <cell r="C294" t="str">
            <v>　　　　　　　　　　　　　　　　　　　　　　　　　　　　　　　　　　</v>
          </cell>
          <cell r="D294" t="str">
            <v>　人　</v>
          </cell>
          <cell r="E294">
            <v>18000</v>
          </cell>
        </row>
        <row r="295">
          <cell r="A295" t="str">
            <v>FF0100</v>
          </cell>
          <cell r="B295" t="str">
            <v>特殊作業員　　　　　　　　　　　　　　　　　　　　　</v>
          </cell>
          <cell r="C295" t="str">
            <v>　　　　　　　　　　　　　　　　　　　　　　　　　　　　　　　　　　</v>
          </cell>
          <cell r="D295" t="str">
            <v>　人　</v>
          </cell>
          <cell r="E295">
            <v>19700</v>
          </cell>
        </row>
        <row r="296">
          <cell r="A296" t="str">
            <v>FF0200</v>
          </cell>
          <cell r="B296" t="str">
            <v>普通作業員　　　　　　　　　　　　　　　　　　　　　</v>
          </cell>
          <cell r="C296" t="str">
            <v>　　　　　　　　　　　　　　　　　　　　　　　　　　　　　　　　　　</v>
          </cell>
          <cell r="D296" t="str">
            <v>　人　</v>
          </cell>
          <cell r="E296">
            <v>16100</v>
          </cell>
        </row>
        <row r="297">
          <cell r="A297" t="str">
            <v>FF0300</v>
          </cell>
          <cell r="B297" t="str">
            <v>軽　作　業　員　　　　　　　　　　　　　　　　　　　</v>
          </cell>
          <cell r="C297" t="str">
            <v>　　　　　　　　　　　　　　　　　　　　　　　　　　　　　　　　　　</v>
          </cell>
          <cell r="D297" t="str">
            <v>　人　</v>
          </cell>
          <cell r="E297">
            <v>12700</v>
          </cell>
        </row>
        <row r="298">
          <cell r="A298" t="str">
            <v>FF0600</v>
          </cell>
          <cell r="B298" t="str">
            <v>と　　び　　工　　　　　　　　　　　　　　　　　　　</v>
          </cell>
          <cell r="C298" t="str">
            <v>　　　　　　　　　　　　　　　　　　　　　　　　　　　　　　　　　　</v>
          </cell>
          <cell r="D298" t="str">
            <v>　人　</v>
          </cell>
          <cell r="E298">
            <v>19500</v>
          </cell>
        </row>
        <row r="299">
          <cell r="A299" t="str">
            <v>FF1000</v>
          </cell>
          <cell r="B299" t="str">
            <v>鉄　　筋　　工　　　　　　　　　　　　　　　　　　　</v>
          </cell>
          <cell r="C299" t="str">
            <v>　　　　　　　　　　　　　　　　　　　　　　　　　　　　　　　　　　</v>
          </cell>
          <cell r="D299" t="str">
            <v>　人　</v>
          </cell>
          <cell r="E299">
            <v>20000</v>
          </cell>
        </row>
        <row r="300">
          <cell r="A300" t="str">
            <v>FF1100</v>
          </cell>
          <cell r="B300" t="str">
            <v>鉄　　骨　　工　　　　　　　　　　　　　　　　　　　</v>
          </cell>
          <cell r="C300" t="str">
            <v>　　　　　　　　　　　　　　　　　　　　　　　　　　　　　　　　　　</v>
          </cell>
          <cell r="D300" t="str">
            <v>　人　</v>
          </cell>
          <cell r="E300">
            <v>15000</v>
          </cell>
        </row>
        <row r="301">
          <cell r="A301" t="str">
            <v>FF1101</v>
          </cell>
          <cell r="B301" t="str">
            <v>工場鉄骨工　　　　　　　　　　　　　　　　　　　　　</v>
          </cell>
          <cell r="C301" t="str">
            <v>時間賃金　　　　　　　　　　　　　　　　　　　　　　　　　　　　　　</v>
          </cell>
          <cell r="D301" t="str">
            <v>　ｈ　</v>
          </cell>
          <cell r="E301">
            <v>1650</v>
          </cell>
        </row>
        <row r="302">
          <cell r="A302" t="str">
            <v>FF1200</v>
          </cell>
          <cell r="B302" t="str">
            <v>塗　　装　　工　　　　　　　　　　　　　　　　　　　</v>
          </cell>
          <cell r="C302" t="str">
            <v>　　　　　　　　　　　　　　　　　　　　　　　　　　　　　　　　　　</v>
          </cell>
          <cell r="D302" t="str">
            <v>　人　</v>
          </cell>
          <cell r="E302">
            <v>18500</v>
          </cell>
        </row>
        <row r="303">
          <cell r="A303" t="str">
            <v>FF1300</v>
          </cell>
          <cell r="B303" t="str">
            <v>溶　　接　　工　　　　　　　　　　　　　　　　　　　</v>
          </cell>
          <cell r="C303" t="str">
            <v>　　　　　　　　　　　　　　　　　　　　　　　　　　　　　　　　　　</v>
          </cell>
          <cell r="D303" t="str">
            <v>　人　</v>
          </cell>
          <cell r="E303">
            <v>18500</v>
          </cell>
        </row>
        <row r="304">
          <cell r="A304" t="str">
            <v>FF1301</v>
          </cell>
          <cell r="B304" t="str">
            <v>工場溶接工　　　　　　　　　　　　　　　　　　　　　</v>
          </cell>
          <cell r="C304" t="str">
            <v>時間賃金　　　　　　　　　　　　　　　　　　　　　　　　　　　　　　</v>
          </cell>
          <cell r="D304" t="str">
            <v>　ｈ　</v>
          </cell>
          <cell r="E304">
            <v>1650</v>
          </cell>
        </row>
        <row r="305">
          <cell r="A305" t="str">
            <v>FF1400</v>
          </cell>
          <cell r="B305" t="str">
            <v>運　転　手（特殊）　　　　　　　　　　　　　　　　　</v>
          </cell>
          <cell r="C305" t="str">
            <v>　　　　　　　　　　　　　　　　　　　　　　　　　　　　　　　　　　</v>
          </cell>
          <cell r="D305" t="str">
            <v>　人　</v>
          </cell>
          <cell r="E305">
            <v>20500</v>
          </cell>
        </row>
        <row r="306">
          <cell r="A306" t="str">
            <v>FF1500</v>
          </cell>
          <cell r="B306" t="str">
            <v>運　転　手（一般）　　　　　　　　　　　　　　　　　</v>
          </cell>
          <cell r="C306" t="str">
            <v>　　　　　　　　　　　　　　　　　　　　　　　　　　　　　　　　　　</v>
          </cell>
          <cell r="D306" t="str">
            <v>　人　</v>
          </cell>
          <cell r="E306">
            <v>17100</v>
          </cell>
        </row>
        <row r="307">
          <cell r="A307" t="str">
            <v>FF3350</v>
          </cell>
          <cell r="B307" t="str">
            <v>型枠工（建築工事用）　　　　　　　　　　　　　　　　</v>
          </cell>
          <cell r="C307" t="str">
            <v>　　　　　　　　　　　　　　　　　　　　　　　　　　　　　　　　　　</v>
          </cell>
          <cell r="D307" t="str">
            <v>　人　</v>
          </cell>
          <cell r="E307">
            <v>21700</v>
          </cell>
        </row>
        <row r="308">
          <cell r="A308" t="str">
            <v>FF3400</v>
          </cell>
          <cell r="B308" t="str">
            <v>大　　　工　　　　　　　　　　　　　　　　　　　　　</v>
          </cell>
          <cell r="C308" t="str">
            <v>　　　　　　　　　　　　　　　　　　　　　　　　　　　　　　　　　　</v>
          </cell>
          <cell r="D308" t="str">
            <v>　人　</v>
          </cell>
          <cell r="E308">
            <v>21100</v>
          </cell>
        </row>
        <row r="309">
          <cell r="A309" t="str">
            <v>FF3500</v>
          </cell>
          <cell r="B309" t="str">
            <v>左　　　官　　　　　　　　　　　　　　　　　　　　　</v>
          </cell>
          <cell r="C309" t="str">
            <v>　　　　　　　　　　　　　　　　　　　　　　　　　　　　　　　　　　</v>
          </cell>
          <cell r="D309" t="str">
            <v>　人　</v>
          </cell>
          <cell r="E309">
            <v>20900</v>
          </cell>
        </row>
        <row r="310">
          <cell r="A310" t="str">
            <v>FF3600</v>
          </cell>
          <cell r="B310" t="str">
            <v>配　　管　　工　　　　　　　　　　　　　　　　　　　</v>
          </cell>
          <cell r="C310" t="str">
            <v>　　　　　　　　　　　　　　　　　　　　　　　　　　　　　　　　　　</v>
          </cell>
          <cell r="D310" t="str">
            <v>　人　</v>
          </cell>
          <cell r="E310">
            <v>19900</v>
          </cell>
        </row>
        <row r="311">
          <cell r="A311" t="str">
            <v>FF3700</v>
          </cell>
          <cell r="B311" t="str">
            <v>は　つ　り　工　　　　　　　　　　　　　　　　　　　</v>
          </cell>
          <cell r="C311" t="str">
            <v>　　　　　　　　　　　　　　　　　　　　　　　　　　　　　　　　　　</v>
          </cell>
          <cell r="D311" t="str">
            <v>　人　</v>
          </cell>
          <cell r="E311">
            <v>22800</v>
          </cell>
        </row>
        <row r="312">
          <cell r="A312" t="str">
            <v>FF3800</v>
          </cell>
          <cell r="B312" t="str">
            <v>防　　水　　工　　　　　　　　　　　　　　　　　　　</v>
          </cell>
          <cell r="C312" t="str">
            <v>　　　　　　　　　　　　　　　　　　　　　　　　　　　　　　　　　　</v>
          </cell>
          <cell r="D312" t="str">
            <v>　人　</v>
          </cell>
          <cell r="E312">
            <v>18100</v>
          </cell>
        </row>
        <row r="313">
          <cell r="A313" t="str">
            <v>FF4300</v>
          </cell>
          <cell r="B313" t="str">
            <v>内　　装　　工　　　　　　　　　　　　　　　　　　　</v>
          </cell>
          <cell r="C313" t="str">
            <v>　　　　　　　　　　　　　　　　　　　　　　　　　　　　　　　　　　</v>
          </cell>
          <cell r="D313" t="str">
            <v>　人　</v>
          </cell>
          <cell r="E313">
            <v>18300</v>
          </cell>
        </row>
        <row r="314">
          <cell r="A314" t="str">
            <v>FF4400</v>
          </cell>
          <cell r="B314" t="str">
            <v>ガ　ラ　ス　工　　　　　　　　　　　　　　　　　　　</v>
          </cell>
          <cell r="C314" t="str">
            <v>　　　　　　　　　　　　　　　　　　　　　　　　　　　　　　　　　　</v>
          </cell>
          <cell r="D314" t="str">
            <v>　人　</v>
          </cell>
          <cell r="E314">
            <v>17300</v>
          </cell>
        </row>
        <row r="315">
          <cell r="A315" t="str">
            <v>FF4500</v>
          </cell>
          <cell r="B315" t="str">
            <v>た　た　み　工　　　　　　　　　　　　　　　　　　　</v>
          </cell>
          <cell r="C315" t="str">
            <v>　　　　　　　　　　　　　　　　　　　　　　　　　　　　　　　　　　</v>
          </cell>
          <cell r="D315" t="str">
            <v>　人　</v>
          </cell>
          <cell r="E315">
            <v>18900</v>
          </cell>
        </row>
        <row r="316">
          <cell r="A316" t="str">
            <v>FF4600</v>
          </cell>
          <cell r="B316" t="str">
            <v>建　　具　　工　　　　　　　　　　　　　　　　　　　</v>
          </cell>
          <cell r="C316" t="str">
            <v>　　　　　　　　　　　　　　　　　　　　　　　　　　　　　　　　　　</v>
          </cell>
          <cell r="D316" t="str">
            <v>　人　</v>
          </cell>
          <cell r="E316">
            <v>18600</v>
          </cell>
        </row>
        <row r="317">
          <cell r="A317" t="str">
            <v>FF4900</v>
          </cell>
          <cell r="B317" t="str">
            <v>建築ブロック工　　　　　　　　　　　　　　　　　　　</v>
          </cell>
          <cell r="C317" t="str">
            <v>　　　　　　　　　　　　　　　　　　　　　　　　　　　　　　　　　　</v>
          </cell>
          <cell r="D317" t="str">
            <v>　人　</v>
          </cell>
          <cell r="E317">
            <v>22200</v>
          </cell>
        </row>
        <row r="318">
          <cell r="A318" t="str">
            <v>_x001A_</v>
          </cell>
          <cell r="E318"/>
        </row>
        <row r="319">
          <cell r="E319"/>
        </row>
        <row r="320">
          <cell r="E320"/>
        </row>
        <row r="321">
          <cell r="E321"/>
        </row>
        <row r="322">
          <cell r="E322"/>
        </row>
        <row r="323">
          <cell r="E323"/>
        </row>
        <row r="324">
          <cell r="E324"/>
        </row>
        <row r="325">
          <cell r="E325"/>
        </row>
        <row r="326">
          <cell r="E326"/>
        </row>
        <row r="327">
          <cell r="E327"/>
        </row>
        <row r="328">
          <cell r="E328"/>
        </row>
        <row r="329">
          <cell r="E329"/>
        </row>
        <row r="330">
          <cell r="E330"/>
        </row>
        <row r="331">
          <cell r="E331"/>
        </row>
        <row r="332">
          <cell r="E332"/>
        </row>
        <row r="333">
          <cell r="E333"/>
        </row>
        <row r="334">
          <cell r="E334"/>
        </row>
        <row r="335">
          <cell r="E335"/>
        </row>
        <row r="336">
          <cell r="E336"/>
        </row>
        <row r="337">
          <cell r="E337"/>
        </row>
        <row r="338">
          <cell r="E338"/>
        </row>
        <row r="339">
          <cell r="E339"/>
        </row>
        <row r="340">
          <cell r="E340"/>
        </row>
        <row r="341">
          <cell r="E341"/>
        </row>
        <row r="342">
          <cell r="E342"/>
        </row>
        <row r="343">
          <cell r="E343"/>
        </row>
        <row r="344">
          <cell r="E344"/>
        </row>
        <row r="345">
          <cell r="E345"/>
        </row>
        <row r="346">
          <cell r="E346"/>
        </row>
        <row r="347">
          <cell r="E347"/>
        </row>
        <row r="348">
          <cell r="E348"/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980501"/>
    </sheetNames>
    <sheetDataSet>
      <sheetData sheetId="0" refreshError="1">
        <row r="1">
          <cell r="A1" t="str">
            <v>A00051</v>
          </cell>
          <cell r="B1" t="str">
            <v>鋼製マット賃料　　　　　　　　　　　　　　　　　　　</v>
          </cell>
          <cell r="C1" t="str">
            <v>厚５０　重量８３kg／m2　　３箇月以下　　　　　　　　　　　　　　　　</v>
          </cell>
          <cell r="D1" t="str">
            <v>m2・月</v>
          </cell>
          <cell r="E1">
            <v>650</v>
          </cell>
        </row>
        <row r="2">
          <cell r="A2" t="str">
            <v>A00052</v>
          </cell>
          <cell r="B2" t="str">
            <v>鋼製マット賃料　　　　　　　　　　　　　　　　　　　</v>
          </cell>
          <cell r="C2" t="str">
            <v>厚５０　重量８３kg／m2　　６箇月以下　　　　　　　　　　　　　　　　</v>
          </cell>
          <cell r="D2" t="str">
            <v>m2・月</v>
          </cell>
          <cell r="E2">
            <v>500</v>
          </cell>
        </row>
        <row r="3">
          <cell r="A3" t="str">
            <v>A00053</v>
          </cell>
          <cell r="B3" t="str">
            <v>鋼製マット賃料　　　　　　　　　　　　　　　　　　　</v>
          </cell>
          <cell r="C3" t="str">
            <v>厚５０　重量８３kg／m2　１２箇月以下　　　　　　　　　　　　　　　　</v>
          </cell>
          <cell r="D3" t="str">
            <v>m2・月</v>
          </cell>
          <cell r="E3">
            <v>400</v>
          </cell>
        </row>
        <row r="4">
          <cell r="A4" t="str">
            <v>A00054</v>
          </cell>
          <cell r="B4" t="str">
            <v>鋼製マット賃料　　　　　　　　　　　　　　　　　　　</v>
          </cell>
          <cell r="C4" t="str">
            <v>厚５０　重量８３kg／m2　２４箇月以下　　　　　　　　　　　　　　　　</v>
          </cell>
          <cell r="D4" t="str">
            <v>m2・月</v>
          </cell>
          <cell r="E4">
            <v>350</v>
          </cell>
        </row>
        <row r="5">
          <cell r="A5" t="str">
            <v>A00748</v>
          </cell>
          <cell r="B5" t="str">
            <v>丸パイプ損料　　　　　　　　　　　　　　　　　　　　</v>
          </cell>
          <cell r="C5" t="str">
            <v>ピン加工付　径４８．６　厚２．４　　　　　　　　　　　　　　　　　　</v>
          </cell>
          <cell r="D5" t="str">
            <v>　ｍ　</v>
          </cell>
          <cell r="E5">
            <v>0.59</v>
          </cell>
        </row>
        <row r="6">
          <cell r="A6" t="str">
            <v>A00910</v>
          </cell>
          <cell r="B6" t="str">
            <v>建枠損料　　　　　　　　　　　　　　　　　　　　　　</v>
          </cell>
          <cell r="C6" t="str">
            <v>９００級×１７００級　　枠組足場用　　　　　　　　　　　　　　　　　</v>
          </cell>
          <cell r="D6" t="str">
            <v>　脚　</v>
          </cell>
          <cell r="E6">
            <v>9.1999999999999993</v>
          </cell>
        </row>
        <row r="7">
          <cell r="A7" t="str">
            <v>A00920</v>
          </cell>
          <cell r="B7" t="str">
            <v>筋違損料　　　　　　　　　　　　　　　　　　　　　　</v>
          </cell>
          <cell r="C7" t="str">
            <v>１２００級×１８００級　枠組足場用　　　　　　　　　　　　　　　　　</v>
          </cell>
          <cell r="D7" t="str">
            <v>　本　</v>
          </cell>
          <cell r="E7">
            <v>2.2999999999999998</v>
          </cell>
        </row>
        <row r="8">
          <cell r="A8" t="str">
            <v>A00930</v>
          </cell>
          <cell r="B8" t="str">
            <v>布枠損料　　　　　　　　　　　　　　　　　　　　　　</v>
          </cell>
          <cell r="C8" t="str">
            <v>７００級×１８００級　　枠組足場用　　　　　　　　　　　　　　　　　</v>
          </cell>
          <cell r="D8" t="str">
            <v>　枚　</v>
          </cell>
          <cell r="E8">
            <v>8.1999999999999993</v>
          </cell>
        </row>
        <row r="9">
          <cell r="A9" t="str">
            <v>A00940</v>
          </cell>
          <cell r="B9" t="str">
            <v>板付布枠損料　　　　　　　　　　　　　　　　　　　　</v>
          </cell>
          <cell r="C9" t="str">
            <v>５００級×１８００級　　枠組足場用　　　　　　　　　　　　　　　　　</v>
          </cell>
          <cell r="D9" t="str">
            <v>　枚　</v>
          </cell>
          <cell r="E9">
            <v>9.1</v>
          </cell>
        </row>
        <row r="10">
          <cell r="A10" t="str">
            <v>A00944</v>
          </cell>
          <cell r="B10" t="str">
            <v>板付布枠損料　　　　　　　　　　　　　　　　　　　　</v>
          </cell>
          <cell r="C10" t="str">
            <v>２４０級×１８００級　　枠組足場用　　　　　　　　　　　　　　　　　</v>
          </cell>
          <cell r="D10" t="str">
            <v>　枚　</v>
          </cell>
          <cell r="E10">
            <v>7.1</v>
          </cell>
        </row>
        <row r="11">
          <cell r="A11" t="str">
            <v>A00971</v>
          </cell>
          <cell r="B11" t="str">
            <v>枠組足場用金網式養生枠損料　　　　　　　　　　　　　</v>
          </cell>
          <cell r="C11" t="str">
            <v>８５０ｍｍ×１８００ｍｍ　　　　　　　　　　　　　　　　　　　　　　</v>
          </cell>
          <cell r="D11" t="str">
            <v>　枚　</v>
          </cell>
          <cell r="E11">
            <v>6.7</v>
          </cell>
        </row>
        <row r="12">
          <cell r="A12" t="str">
            <v>A01040</v>
          </cell>
          <cell r="B12" t="str">
            <v>パイプサポート損料　　　　　　　　　　　　　　　　　</v>
          </cell>
          <cell r="C12" t="str">
            <v>長尺２６００～４０００　　　　　　　　　　　　　　　　　　　　　　　</v>
          </cell>
          <cell r="D12" t="str">
            <v>　本　</v>
          </cell>
          <cell r="E12">
            <v>7.5</v>
          </cell>
        </row>
        <row r="13">
          <cell r="A13" t="str">
            <v>A01113</v>
          </cell>
          <cell r="B13" t="str">
            <v>脚　立　損　料　　　　　　　　　　　　　　　　　　　</v>
          </cell>
          <cell r="C13" t="str">
            <v>高１３００　３段踏板付き　　　　　　　　　　　　　　　　　　　　　　</v>
          </cell>
          <cell r="D13" t="str">
            <v>　脚　</v>
          </cell>
          <cell r="E13">
            <v>10.6</v>
          </cell>
        </row>
        <row r="14">
          <cell r="A14" t="str">
            <v>A01119</v>
          </cell>
          <cell r="B14" t="str">
            <v>脚　立　損　料　　　　　　　　　　　　　　　　　　　</v>
          </cell>
          <cell r="C14" t="str">
            <v>高１８００　４～５段踏板付き　　　　　　　　　　　　　　　　　　　　</v>
          </cell>
          <cell r="D14" t="str">
            <v>　脚　</v>
          </cell>
          <cell r="E14">
            <v>12.6</v>
          </cell>
        </row>
        <row r="15">
          <cell r="A15" t="str">
            <v>A01412</v>
          </cell>
          <cell r="B15" t="str">
            <v>仮囲鉄板損料　　　　　　　　　　　　　　　　　　　　</v>
          </cell>
          <cell r="C15" t="str">
            <v>厚１．２　　　　　　　　　　　　　　　　　　　　　　　　　　　　　　</v>
          </cell>
          <cell r="D15" t="str">
            <v>　m2　</v>
          </cell>
          <cell r="E15">
            <v>3.4</v>
          </cell>
        </row>
        <row r="16">
          <cell r="A16" t="str">
            <v>A01511</v>
          </cell>
          <cell r="B16" t="str">
            <v>組立ハウス損料　　　　　　　　　　　　　　　　　　　</v>
          </cell>
          <cell r="C16" t="str">
            <v>１階建　５．４ｍ×９ｍ　　　　　　　　　　　　　　　　　　　　　　　</v>
          </cell>
          <cell r="D16" t="str">
            <v>m2・月</v>
          </cell>
          <cell r="E16">
            <v>990</v>
          </cell>
        </row>
        <row r="17">
          <cell r="A17" t="str">
            <v>A02201</v>
          </cell>
          <cell r="B17" t="str">
            <v>丸パイプ用ベース　　　　　　　　　　　　　　　　　　</v>
          </cell>
          <cell r="C17" t="str">
            <v>　　　　　　　　　　　　　　　　　　　　　　　　　　　　　　　　　　</v>
          </cell>
          <cell r="D17" t="str">
            <v>　個　</v>
          </cell>
          <cell r="E17">
            <v>185</v>
          </cell>
        </row>
        <row r="18">
          <cell r="A18" t="str">
            <v>A02202</v>
          </cell>
          <cell r="B18" t="str">
            <v>丸パイプ用自在直交クランプ　　　　　　　　　　　　　</v>
          </cell>
          <cell r="C18" t="str">
            <v>　　　　　　　　　　　　　　　　　　　　　　　　　　　　　　　　　　</v>
          </cell>
          <cell r="D18" t="str">
            <v>　個　</v>
          </cell>
          <cell r="E18">
            <v>220</v>
          </cell>
        </row>
        <row r="19">
          <cell r="A19" t="str">
            <v>A02210</v>
          </cell>
          <cell r="B19" t="str">
            <v>フォームタイ（建築用）　　　　　　　　　　　　　　　</v>
          </cell>
          <cell r="C19" t="str">
            <v>Ｃ型２１０×８mm・３型リブ座金　　　　　　　　　　　　　　　　　　　</v>
          </cell>
          <cell r="D19" t="str">
            <v>　本　</v>
          </cell>
          <cell r="E19">
            <v>73</v>
          </cell>
        </row>
        <row r="20">
          <cell r="A20" t="str">
            <v>A02220</v>
          </cell>
          <cell r="B20" t="str">
            <v>コ　ー　ン　　　　　　　　　　　　　　　　　　　　　</v>
          </cell>
          <cell r="C20" t="str">
            <v>硬質ポリエチレン樹脂１２×８×８mm　　　　　　　　　　　　　　　　　</v>
          </cell>
          <cell r="D20" t="str">
            <v>　個　</v>
          </cell>
          <cell r="E20">
            <v>17</v>
          </cell>
        </row>
        <row r="21">
          <cell r="A21" t="str">
            <v>A02301</v>
          </cell>
          <cell r="B21" t="str">
            <v>足場チェーン　　　　　　　　　　　　　　　　　　　　</v>
          </cell>
          <cell r="C21" t="str">
            <v>３ｍ　　　　　　　　　　　　　　　　　　　　　　　　　　　　　　　　</v>
          </cell>
          <cell r="D21" t="str">
            <v>　本　</v>
          </cell>
          <cell r="E21">
            <v>365</v>
          </cell>
        </row>
        <row r="22">
          <cell r="A22" t="str">
            <v>A02401</v>
          </cell>
          <cell r="B22" t="str">
            <v>ジャッキベース　　　　　　　　　　　　　　　　　　　</v>
          </cell>
          <cell r="C22" t="str">
            <v>枠組足場用　ストロ－ク２５０　　　　　　　　　　　　　　　　　　　　</v>
          </cell>
          <cell r="D22" t="str">
            <v>　本　</v>
          </cell>
          <cell r="E22">
            <v>1040</v>
          </cell>
        </row>
        <row r="23">
          <cell r="A23" t="str">
            <v>A02404</v>
          </cell>
          <cell r="B23" t="str">
            <v>壁　つ　な　ぎ　　　　　　　　　　　　　　　　　　　</v>
          </cell>
          <cell r="C23" t="str">
            <v>枠組足場用　　　　　　　　　　　　　　　　　　　　　　　　　　　　　</v>
          </cell>
          <cell r="D23" t="str">
            <v>　個　</v>
          </cell>
          <cell r="E23">
            <v>1190</v>
          </cell>
        </row>
        <row r="24">
          <cell r="A24" t="str">
            <v>A02420</v>
          </cell>
          <cell r="B24" t="str">
            <v>手すり損料　　　　　　　　　　　　　　　　　　　　　</v>
          </cell>
          <cell r="C24" t="str">
            <v>枠組足場用　１８００ｍｍ級　　　　　　　　　　　　　　　　　　　　　</v>
          </cell>
          <cell r="D24" t="str">
            <v>　本　</v>
          </cell>
          <cell r="E24">
            <v>1.2</v>
          </cell>
        </row>
        <row r="25">
          <cell r="A25" t="str">
            <v>A02430</v>
          </cell>
          <cell r="B25" t="str">
            <v>手すり柱損料　　　　　　　　　　　　　　　　　　　　</v>
          </cell>
          <cell r="C25" t="str">
            <v>枠組足場用　高さ１０００ｍｍ級　　　　　　　　　　　　　　　　　　　</v>
          </cell>
          <cell r="D25" t="str">
            <v>　本　</v>
          </cell>
          <cell r="E25">
            <v>2.8</v>
          </cell>
        </row>
        <row r="26">
          <cell r="A26" t="str">
            <v>A02501</v>
          </cell>
          <cell r="B26" t="str">
            <v>ク　ラ　ン　プ　　　　　　　　　　　　　　　　　　　</v>
          </cell>
          <cell r="C26" t="str">
            <v>金網式養生枠用　　　　　　　　　　　　　　　　　　　　　　　　　　　</v>
          </cell>
          <cell r="D26" t="str">
            <v>　個　</v>
          </cell>
          <cell r="E26">
            <v>230</v>
          </cell>
        </row>
        <row r="27">
          <cell r="A27" t="str">
            <v>A02900</v>
          </cell>
          <cell r="B27" t="str">
            <v>はね出し部材　　（朝　顔）　　　　　　　　　　　　　</v>
          </cell>
          <cell r="C27" t="str">
            <v>枠組足場用　　　　　　　　　　　　　　　　　　　　　　　　　　　　　</v>
          </cell>
          <cell r="D27" t="str">
            <v>　組　</v>
          </cell>
          <cell r="E27">
            <v>5320</v>
          </cell>
        </row>
        <row r="28">
          <cell r="A28" t="str">
            <v>A02901</v>
          </cell>
          <cell r="B28" t="str">
            <v>上部横つなぎ材　（朝　顔）　　　　　　　　　　　　　</v>
          </cell>
          <cell r="C28" t="str">
            <v>枠組足場用　　　　　　　　　　　　　　　　　　　　　　　　　　　　　</v>
          </cell>
          <cell r="D28" t="str">
            <v>　組　</v>
          </cell>
          <cell r="E28">
            <v>2890</v>
          </cell>
        </row>
        <row r="29">
          <cell r="A29" t="str">
            <v>A02902</v>
          </cell>
          <cell r="B29" t="str">
            <v>中間横つなぎ材　（朝　顔）　　　　　　　　　　　　　</v>
          </cell>
          <cell r="C29" t="str">
            <v>枠組足場用　　　　　　　　　　　　　　　　　　　　　　　　　　　　　</v>
          </cell>
          <cell r="D29" t="str">
            <v>　組　</v>
          </cell>
          <cell r="E29">
            <v>1420</v>
          </cell>
        </row>
        <row r="30">
          <cell r="A30" t="str">
            <v>A02903</v>
          </cell>
          <cell r="B30" t="str">
            <v>下部横つなぎ材　（朝　顔）　　　　　　　　　　　　　</v>
          </cell>
          <cell r="C30" t="str">
            <v>枠組足場用　　　　　　　　　　　　　　　　　　　　　　　　　　　　　</v>
          </cell>
          <cell r="D30" t="str">
            <v>　組　</v>
          </cell>
          <cell r="E30">
            <v>1760</v>
          </cell>
        </row>
        <row r="31">
          <cell r="A31" t="str">
            <v>A04012</v>
          </cell>
          <cell r="B31" t="str">
            <v>型枠用合板　　　　　　　　　　　　　　　　　　　　　</v>
          </cell>
          <cell r="C31" t="str">
            <v>１．２ｃｍ×９０ｃｍ×１８０ｃｍ　　　　　　　　　　　　　　　　　　</v>
          </cell>
          <cell r="D31" t="str">
            <v>　枚　</v>
          </cell>
          <cell r="E31">
            <v>1090</v>
          </cell>
        </row>
        <row r="32">
          <cell r="A32" t="str">
            <v>A04200</v>
          </cell>
          <cell r="B32" t="str">
            <v>工事用シート　（メッシュ）　　　　　　　　　　　　　</v>
          </cell>
          <cell r="C32" t="str">
            <v>防炎Ι類　１８００×５１００　　　網目１ｍｍ　　　　　　　　　　　　</v>
          </cell>
          <cell r="D32" t="str">
            <v>　枚　</v>
          </cell>
          <cell r="E32">
            <v>6630</v>
          </cell>
        </row>
        <row r="33">
          <cell r="A33" t="str">
            <v>A04300</v>
          </cell>
          <cell r="B33" t="str">
            <v>工事用シート　　　　　　　　　　　　　　　　　　　　</v>
          </cell>
          <cell r="C33" t="str">
            <v>防炎Ι類３６００×５４００×０．４　　　　　　　　　　　　　　　　　</v>
          </cell>
          <cell r="D33" t="str">
            <v>　枚　</v>
          </cell>
          <cell r="E33">
            <v>7100</v>
          </cell>
        </row>
        <row r="34">
          <cell r="A34" t="str">
            <v>A04306</v>
          </cell>
          <cell r="B34" t="str">
            <v>工事用シート　　　　　　　　　　　　　　　　　　　　</v>
          </cell>
          <cell r="C34" t="str">
            <v>防炎Ι類１８００×５１００×０．４　　　　　　　　　　　　　　　　　</v>
          </cell>
          <cell r="D34" t="str">
            <v>　枚　</v>
          </cell>
          <cell r="E34">
            <v>3300</v>
          </cell>
        </row>
        <row r="35">
          <cell r="A35" t="str">
            <v>A04311</v>
          </cell>
          <cell r="B35" t="str">
            <v>安全ネット　　　　　　　　　　　　　　　　　　　　　</v>
          </cell>
          <cell r="C35" t="str">
            <v>ラッセル網　目合１．５cm　　　　　網糸２．２ｍｍ　防炎　　　　　　　</v>
          </cell>
          <cell r="D35" t="str">
            <v>　m2　</v>
          </cell>
          <cell r="E35">
            <v>690</v>
          </cell>
        </row>
        <row r="36">
          <cell r="A36" t="str">
            <v>A04420</v>
          </cell>
          <cell r="B36" t="str">
            <v>セパレータ　　　　　　　　　　　　　　　　　　　　　</v>
          </cell>
          <cell r="C36" t="str">
            <v>ボルト式Ｃ型２００×８mm（建築用）　　　　　　　　　　　　　　　　　</v>
          </cell>
          <cell r="D36" t="str">
            <v>　本　</v>
          </cell>
          <cell r="E36">
            <v>25.7</v>
          </cell>
        </row>
        <row r="37">
          <cell r="A37" t="str">
            <v>A04430</v>
          </cell>
          <cell r="B37" t="str">
            <v>セパレータ　　　　　　　　　　　　　　　　　　　　　</v>
          </cell>
          <cell r="C37" t="str">
            <v>ボルト式Ｃ型３００×８mm（建築用）　　　　　　　　　　　　　　　　　</v>
          </cell>
          <cell r="D37" t="str">
            <v>　本　</v>
          </cell>
          <cell r="E37">
            <v>30.6</v>
          </cell>
        </row>
        <row r="38">
          <cell r="A38" t="str">
            <v>A04510</v>
          </cell>
          <cell r="B38" t="str">
            <v>型枠はく離剤　　　　　　　　　　　　　　　　　　　　</v>
          </cell>
          <cell r="C38" t="str">
            <v>木枠用　　　　　　　　　　　　　　　　　　　　　　　　　　　　　　　</v>
          </cell>
          <cell r="D38" t="str">
            <v>　L 　</v>
          </cell>
          <cell r="E38">
            <v>190</v>
          </cell>
        </row>
        <row r="39">
          <cell r="A39" t="str">
            <v>A10010</v>
          </cell>
          <cell r="B39" t="str">
            <v>異　形　鉄　筋　　　　　　　　　　　　　　　　　　　</v>
          </cell>
          <cell r="C39" t="str">
            <v>ＳＤ２９５Ａ　Ｄ１０　　　　　　　　　　　　　　　　　　　　　　　　</v>
          </cell>
          <cell r="D39" t="str">
            <v>　kg　</v>
          </cell>
          <cell r="E39">
            <v>40</v>
          </cell>
        </row>
        <row r="40">
          <cell r="A40" t="str">
            <v>A10013</v>
          </cell>
          <cell r="B40" t="str">
            <v>異　形　鉄　筋　　　　　　　　　　　　　　　　　　　</v>
          </cell>
          <cell r="C40" t="str">
            <v>ＳＤ２９５Ａ　Ｄ１３　　　　　　　　　　　　　　　　　　　　　　　　</v>
          </cell>
          <cell r="D40" t="str">
            <v>　kg　</v>
          </cell>
          <cell r="E40">
            <v>38</v>
          </cell>
        </row>
        <row r="41">
          <cell r="A41" t="str">
            <v>A10016</v>
          </cell>
          <cell r="B41" t="str">
            <v>異　形　鉄　筋　　　　　　　　　　　　　　　　　　　</v>
          </cell>
          <cell r="C41" t="str">
            <v>ＳＤ２９５Ａ　Ｄ１６　　　　　　　　　　　　　　　　　　　　　　　　</v>
          </cell>
          <cell r="D41" t="str">
            <v>　kg　</v>
          </cell>
          <cell r="E41">
            <v>36</v>
          </cell>
        </row>
        <row r="42">
          <cell r="A42" t="str">
            <v>A10119</v>
          </cell>
          <cell r="B42" t="str">
            <v>異　形　鉄　筋　　　　　　　　　　　　　　　　　　　</v>
          </cell>
          <cell r="C42" t="str">
            <v>ＳＤ３４５　Ｄ１９～２５　　　　　　　　　　　　　　　　　　　　　　</v>
          </cell>
          <cell r="D42" t="str">
            <v>　kg　</v>
          </cell>
          <cell r="E42">
            <v>36</v>
          </cell>
        </row>
        <row r="43">
          <cell r="A43" t="str">
            <v>A11003</v>
          </cell>
          <cell r="B43" t="str">
            <v>鋼　　　板　　　　　　　　　　　　　　　　　　　　　</v>
          </cell>
          <cell r="C43" t="str">
            <v>無規格品厚板　　　　　　　　　　　９．０×９１４×１８２９　　　　　</v>
          </cell>
          <cell r="D43" t="str">
            <v>　kg　</v>
          </cell>
          <cell r="E43">
            <v>54</v>
          </cell>
        </row>
        <row r="44">
          <cell r="A44" t="str">
            <v>A12001</v>
          </cell>
          <cell r="B44" t="str">
            <v>キーストンプレート　　　　　　　　　　　　　　　　　</v>
          </cell>
          <cell r="C44" t="str">
            <v>６５０×２５×１．２（棚鋼板）　　　　　　　　　　　　　　　　　　　</v>
          </cell>
          <cell r="D44" t="str">
            <v>　kg　</v>
          </cell>
          <cell r="E44">
            <v>87</v>
          </cell>
        </row>
        <row r="45">
          <cell r="A45" t="str">
            <v>A20001</v>
          </cell>
          <cell r="B45" t="str">
            <v>セ　メ　ン　ト　　　　　　　　　　　　　　　　　　　</v>
          </cell>
          <cell r="C45" t="str">
            <v>普通ポルトランドセメント　　　　　　　　　　　　　　　　　　　　　　</v>
          </cell>
          <cell r="D45" t="str">
            <v>　kg　</v>
          </cell>
          <cell r="E45">
            <v>19.2</v>
          </cell>
        </row>
        <row r="46">
          <cell r="A46" t="str">
            <v>A20002</v>
          </cell>
          <cell r="B46" t="str">
            <v>セ　メ　ン　ト　　　　　　　　　　　　　　　　　　　</v>
          </cell>
          <cell r="C46" t="str">
            <v>白色セメント　　　　　　　　　　　　　　　　　　　　　　　　　　　　</v>
          </cell>
          <cell r="D46" t="str">
            <v>　kg　</v>
          </cell>
          <cell r="E46">
            <v>42.5</v>
          </cell>
        </row>
        <row r="47">
          <cell r="A47" t="str">
            <v>A21001</v>
          </cell>
          <cell r="B47" t="str">
            <v>左　官　用　砂　　　　　　　　　　　　　　　　　　　</v>
          </cell>
          <cell r="C47" t="str">
            <v>洗　細目　　　　　　　　　　　　　　　　　　　　　　　　　　　　　　</v>
          </cell>
          <cell r="D47" t="str">
            <v>　m3　</v>
          </cell>
          <cell r="E47">
            <v>3100</v>
          </cell>
        </row>
        <row r="48">
          <cell r="A48" t="str">
            <v>A22221</v>
          </cell>
          <cell r="B48" t="str">
            <v>生コンクリート　　　　　　　　　　　　　　　　　　　</v>
          </cell>
          <cell r="C48" t="str">
            <v>２１－１５－２５　　　　　　　　　　　　　　　　　　　　　　　　　　</v>
          </cell>
          <cell r="D48" t="str">
            <v>　m3　</v>
          </cell>
          <cell r="E48">
            <v>7050</v>
          </cell>
        </row>
        <row r="49">
          <cell r="A49" t="str">
            <v>A40117</v>
          </cell>
          <cell r="B49" t="str">
            <v>切　　丸　　太　　　　　　　　　　　　　　　　　　　</v>
          </cell>
          <cell r="C49" t="str">
            <v>長さ１．８ｍ　末口７．５ｃｍ　　　　　　　　　　　　　　　　　　　　</v>
          </cell>
          <cell r="D49" t="str">
            <v>　本　</v>
          </cell>
          <cell r="E49">
            <v>305</v>
          </cell>
        </row>
        <row r="50">
          <cell r="A50" t="str">
            <v>A40127</v>
          </cell>
          <cell r="B50" t="str">
            <v>切　　丸　　太　　　　　　　　　　　　　　　　　　　</v>
          </cell>
          <cell r="C50" t="str">
            <v>長さ２ｍ　末口７．５ｃｍ　　　　　　　　　　　　　　　　　　　　　　</v>
          </cell>
          <cell r="D50" t="str">
            <v>　本　</v>
          </cell>
          <cell r="E50">
            <v>460</v>
          </cell>
        </row>
        <row r="51">
          <cell r="A51" t="str">
            <v>A40137</v>
          </cell>
          <cell r="B51" t="str">
            <v>切　　丸　　太　　　　　　　　　　　　　　　　　　　</v>
          </cell>
          <cell r="C51" t="str">
            <v>長さ３ｍ　末口７．５ｃｍ　　　　　　　　　　　　　　　　　　　　　　</v>
          </cell>
          <cell r="D51" t="str">
            <v>　本　</v>
          </cell>
          <cell r="E51">
            <v>590</v>
          </cell>
        </row>
        <row r="52">
          <cell r="A52" t="str">
            <v>A40228</v>
          </cell>
          <cell r="B52" t="str">
            <v>足　　場　　板　　　　　　　　　　　　　　　　　　　</v>
          </cell>
          <cell r="C52" t="str">
            <v>合板　４ｍ×２４ｃｍ×２．８ｃｍ　　　　　　　　　　　　　　　　　　</v>
          </cell>
          <cell r="D52" t="str">
            <v>　枚　</v>
          </cell>
          <cell r="E52">
            <v>3300</v>
          </cell>
        </row>
        <row r="53">
          <cell r="A53" t="str">
            <v>A40310</v>
          </cell>
          <cell r="B53" t="str">
            <v>バ　　タ　　角　　　　　　　　　　　　　　　　　　　</v>
          </cell>
          <cell r="C53" t="str">
            <v>杉　４ｍ×１０ｃｍ×１０ｃｍ　　　　　　　　　　　　　　　　　　　　</v>
          </cell>
          <cell r="D53" t="str">
            <v>　m3　</v>
          </cell>
          <cell r="E53">
            <v>39000</v>
          </cell>
        </row>
        <row r="54">
          <cell r="A54" t="str">
            <v>A40435</v>
          </cell>
          <cell r="B54" t="str">
            <v>桟　　　木　　　　　　　　　　　　　　　　　　　　　</v>
          </cell>
          <cell r="C54" t="str">
            <v>米つが　４ｍ×３ｃｍ×５ｃｍ　　　　　　　　　　　　　　　　　　　　</v>
          </cell>
          <cell r="D54" t="str">
            <v>　m3　</v>
          </cell>
          <cell r="E54">
            <v>40000</v>
          </cell>
        </row>
        <row r="55">
          <cell r="A55" t="str">
            <v>A40436</v>
          </cell>
          <cell r="B55" t="str">
            <v>桟　　　木　　　　　　　　　　　　　　　　　　　　　</v>
          </cell>
          <cell r="C55" t="str">
            <v>杉　４ｍ×３ｃｍ×６ｃｍ　　　　　　　　　　　　　　　　　　　　　　</v>
          </cell>
          <cell r="D55" t="str">
            <v>　m3　</v>
          </cell>
          <cell r="E55">
            <v>40000</v>
          </cell>
        </row>
        <row r="56">
          <cell r="A56" t="str">
            <v>A44051</v>
          </cell>
          <cell r="B56" t="str">
            <v>平　　割　　材　　　　　　　　　　　　　　　　　　　</v>
          </cell>
          <cell r="C56" t="str">
            <v>杉１等　　　　　　　　　　　　　　４ｍ×４．５ｃｍ×１０．５ｃｍ　　</v>
          </cell>
          <cell r="D56" t="str">
            <v>　m3　</v>
          </cell>
          <cell r="E56">
            <v>49000</v>
          </cell>
        </row>
        <row r="57">
          <cell r="A57" t="str">
            <v>A44145</v>
          </cell>
          <cell r="B57" t="str">
            <v>平　　割　　材　　　　　　　　　　　　　　　　　　　</v>
          </cell>
          <cell r="C57" t="str">
            <v>米つが　４ｍ×４ｃｍ×４．５ｃｍ　　　　　　　　　　　　　　　　　　</v>
          </cell>
          <cell r="D57" t="str">
            <v>　m3　</v>
          </cell>
          <cell r="E57">
            <v>49000</v>
          </cell>
        </row>
        <row r="58">
          <cell r="A58" t="str">
            <v>A45015</v>
          </cell>
          <cell r="B58" t="str">
            <v>板　　　　　材　　　　　　　　　　　　　　　　　　　</v>
          </cell>
          <cell r="C58" t="str">
            <v>杉１等　４ｍ×１．５ｃｍ×９ｃｍ　　　　　　　　　　　　　　　　　　</v>
          </cell>
          <cell r="D58" t="str">
            <v>　m3　</v>
          </cell>
          <cell r="E58">
            <v>46000</v>
          </cell>
        </row>
        <row r="59">
          <cell r="A59" t="str">
            <v>A45021</v>
          </cell>
          <cell r="B59" t="str">
            <v>板　　　　　材　　　　　　　　　　　　　　　　　　　</v>
          </cell>
          <cell r="C59" t="str">
            <v>杉１等　４ｍ×２．１ｃｍ×９ｃｍ　　　　　　　　　　　　　　　　　　</v>
          </cell>
          <cell r="D59" t="str">
            <v>　m3　</v>
          </cell>
          <cell r="E59">
            <v>45000</v>
          </cell>
        </row>
        <row r="60">
          <cell r="A60" t="str">
            <v>A50004</v>
          </cell>
          <cell r="B60" t="str">
            <v>普　通　鉄　線　　　　　　　　　　　　　　　　　　　</v>
          </cell>
          <cell r="C60" t="str">
            <v>６．０（＃４）　　　　　　　　　　　　　　　　　　　　　　　　　　　</v>
          </cell>
          <cell r="D60" t="str">
            <v>　kg　</v>
          </cell>
          <cell r="E60">
            <v>85.5</v>
          </cell>
        </row>
        <row r="61">
          <cell r="A61" t="str">
            <v>A50014</v>
          </cell>
          <cell r="B61" t="str">
            <v>普　通　鉄　線　　　　　　　　　　　　　　　　　　　</v>
          </cell>
          <cell r="C61" t="str">
            <v>２．０（＃１４）　　　　　　　　　　　　　　　　　　　　　　　　　　</v>
          </cell>
          <cell r="D61" t="str">
            <v>　kg　</v>
          </cell>
          <cell r="E61">
            <v>92.5</v>
          </cell>
        </row>
        <row r="62">
          <cell r="A62" t="str">
            <v>A50016</v>
          </cell>
          <cell r="B62" t="str">
            <v>普　通　鉄　線　　　　　　　　　　　　　　　　　　　</v>
          </cell>
          <cell r="C62" t="str">
            <v>１．６（＃１６）　　　　　　　　　　　　　　　　　　　　　　　　　　</v>
          </cell>
          <cell r="D62" t="str">
            <v>　kg　</v>
          </cell>
          <cell r="E62">
            <v>77</v>
          </cell>
        </row>
        <row r="63">
          <cell r="A63" t="str">
            <v>A50110</v>
          </cell>
          <cell r="B63" t="str">
            <v>なまし鉄線　　　　　　　　　　　　　　　　　　　　　</v>
          </cell>
          <cell r="C63" t="str">
            <v>３．２（＃１０）　　　　　　　　　　　　　　　　　　　　　　　　　　</v>
          </cell>
          <cell r="D63" t="str">
            <v>　kg　</v>
          </cell>
          <cell r="E63">
            <v>84.5</v>
          </cell>
        </row>
        <row r="64">
          <cell r="A64" t="str">
            <v>A50121</v>
          </cell>
          <cell r="B64" t="str">
            <v>結　　束　　線　　　　　　　　　　　　　　　　　　　</v>
          </cell>
          <cell r="C64" t="str">
            <v>０．８（＃２１）　　　　　　　　　　　　　　　　　　　　　　　　　　</v>
          </cell>
          <cell r="D64" t="str">
            <v>　kg　</v>
          </cell>
          <cell r="E64">
            <v>157</v>
          </cell>
        </row>
        <row r="65">
          <cell r="A65" t="str">
            <v>A50314</v>
          </cell>
          <cell r="B65" t="str">
            <v>有　刺　鉄　線　　　　　　　　　　　　　　　　　　　</v>
          </cell>
          <cell r="C65" t="str">
            <v>２．０（＃１４）　　　　　　　　　　　　　　　　　　　　　　　　　　</v>
          </cell>
          <cell r="D65" t="str">
            <v>　ｍ　</v>
          </cell>
          <cell r="E65">
            <v>14.3</v>
          </cell>
        </row>
        <row r="66">
          <cell r="A66" t="str">
            <v>A50438</v>
          </cell>
          <cell r="B66" t="str">
            <v>鉄　丸　く　ぎ　　　　　　　　　　　　　　　　　　　</v>
          </cell>
          <cell r="C66" t="str">
            <v>Ｎ－３８～６５　　　　　　　　　　　　　　　　　　　　　　　　　　　</v>
          </cell>
          <cell r="D66" t="str">
            <v>　kg　</v>
          </cell>
          <cell r="E66">
            <v>95</v>
          </cell>
        </row>
        <row r="67">
          <cell r="A67" t="str">
            <v>A50460</v>
          </cell>
          <cell r="B67" t="str">
            <v>く　ぎ　金　物　　　　　　　　　　　　　　　　　　　</v>
          </cell>
          <cell r="C67" t="str">
            <v>なまし鉄線＃１０・Ｎ－３８～６５　　　　　　　　　　　　　　　　　　</v>
          </cell>
          <cell r="D67" t="str">
            <v>　kg　</v>
          </cell>
          <cell r="E67">
            <v>84.5</v>
          </cell>
        </row>
        <row r="68">
          <cell r="A68" t="str">
            <v>A50470</v>
          </cell>
          <cell r="B68" t="str">
            <v>ボードくぎ　　　　　　　　　　　　　　　　　　　　　</v>
          </cell>
          <cell r="C68" t="str">
            <v>１．６×２５ｍｍ（＃１６）　　　　　　　　　　　　　　　　　　　　　</v>
          </cell>
          <cell r="D68" t="str">
            <v>　kg　</v>
          </cell>
          <cell r="E68">
            <v>300</v>
          </cell>
        </row>
        <row r="69">
          <cell r="A69" t="str">
            <v>A50480</v>
          </cell>
          <cell r="B69" t="str">
            <v>小　　ね　　じ　　　　　　　　　　　　　　　　　　　</v>
          </cell>
          <cell r="C69" t="str">
            <v>スクリューくぎ　　　　　　　　　　　　　　　　　　　　　　　　　　　</v>
          </cell>
          <cell r="D69" t="str">
            <v>　kg　</v>
          </cell>
          <cell r="E69">
            <v>330</v>
          </cell>
        </row>
        <row r="70">
          <cell r="A70" t="str">
            <v>A50809</v>
          </cell>
          <cell r="B70" t="str">
            <v>平かすがい　　　　　　　　　　　　　　　　　　　　　</v>
          </cell>
          <cell r="C70" t="str">
            <v>９０ｍｍ　　　　　　　　　　　　　　　　　　　　　　　　　　　　　　</v>
          </cell>
          <cell r="D70" t="str">
            <v>　kg　</v>
          </cell>
          <cell r="E70">
            <v>619</v>
          </cell>
        </row>
        <row r="71">
          <cell r="A71" t="str">
            <v>A51118</v>
          </cell>
          <cell r="B71" t="str">
            <v>ステープル　　　　　　　　　　　　　　　　　　　　　</v>
          </cell>
          <cell r="C71" t="str">
            <v>１．２４（＃１８）×２１　メッキ無　　　　　　　　　　　　　　　　　</v>
          </cell>
          <cell r="D71" t="str">
            <v>　kg　</v>
          </cell>
          <cell r="E71">
            <v>365</v>
          </cell>
        </row>
        <row r="72">
          <cell r="A72" t="str">
            <v>A51416</v>
          </cell>
          <cell r="B72" t="str">
            <v>普通ボルト　　　　　　　　　　　　　　　　　　　　　</v>
          </cell>
          <cell r="C72" t="str">
            <v>並六角ボルト　Ｍ２２×９０　　　　　　　　　　　　　　　　　　　　　</v>
          </cell>
          <cell r="D72" t="str">
            <v>　本　</v>
          </cell>
          <cell r="E72">
            <v>65.599999999999994</v>
          </cell>
        </row>
        <row r="73">
          <cell r="A73" t="str">
            <v>A51501</v>
          </cell>
          <cell r="B73" t="str">
            <v>軽量鉄骨天井下地野縁受　　　　　　　　　　　　　　　</v>
          </cell>
          <cell r="C73" t="str">
            <v>［－３８×１２×１．２　　　　　　　　　　　　　　　　　　　　　　　</v>
          </cell>
          <cell r="D73" t="str">
            <v>　ｍ　</v>
          </cell>
          <cell r="E73">
            <v>100</v>
          </cell>
        </row>
        <row r="74">
          <cell r="A74" t="str">
            <v>A51502</v>
          </cell>
          <cell r="B74" t="str">
            <v>軽量鉄骨天井下地野縁受　　　　　　　　　　　　　　　</v>
          </cell>
          <cell r="C74" t="str">
            <v>［－３８×１２×１．６　　　　　　　　　　　　　　　　　　　　　　　</v>
          </cell>
          <cell r="D74" t="str">
            <v>　ｍ　</v>
          </cell>
          <cell r="E74">
            <v>132</v>
          </cell>
        </row>
        <row r="75">
          <cell r="A75" t="str">
            <v>A51510</v>
          </cell>
          <cell r="B75" t="str">
            <v>軽量鉄骨天井下地野縁受ジョイント　　　　　　　　　　</v>
          </cell>
          <cell r="C75" t="str">
            <v>　　　　　　　　　　　　　　　　　　　　　　　　　　　　　　　　　　</v>
          </cell>
          <cell r="D75" t="str">
            <v>　個　</v>
          </cell>
          <cell r="E75">
            <v>20</v>
          </cell>
        </row>
        <row r="76">
          <cell r="A76" t="str">
            <v>A51519</v>
          </cell>
          <cell r="B76" t="str">
            <v>軽量鉄骨天井下地シングル野縁　　　　　　　　　　　　</v>
          </cell>
          <cell r="C76" t="str">
            <v>１９形　２５×１９×０．５　　　　　　　　　　　　　　　　　　　　　</v>
          </cell>
          <cell r="D76" t="str">
            <v>　ｍ　</v>
          </cell>
          <cell r="E76">
            <v>58</v>
          </cell>
        </row>
        <row r="77">
          <cell r="A77" t="str">
            <v>A51525</v>
          </cell>
          <cell r="B77" t="str">
            <v>軽量鉄骨天井下地シングル野縁　　　　　　　　　　　　</v>
          </cell>
          <cell r="C77" t="str">
            <v>２５形　２５×２５×０．５　　　　　　　　　　　　　　　　　　　　　</v>
          </cell>
          <cell r="D77" t="str">
            <v>　ｍ　</v>
          </cell>
          <cell r="E77">
            <v>72</v>
          </cell>
        </row>
        <row r="78">
          <cell r="A78" t="str">
            <v>A51526</v>
          </cell>
          <cell r="B78" t="str">
            <v>軽量鉄骨天井下地シングル野縁ジョイント　　　　　　　</v>
          </cell>
          <cell r="C78" t="str">
            <v>１９形　２５幅用　０．５ｍｍ　　　　　　　　　　　　　　　　　　　　</v>
          </cell>
          <cell r="D78" t="str">
            <v>　個　</v>
          </cell>
          <cell r="E78">
            <v>12</v>
          </cell>
        </row>
        <row r="79">
          <cell r="A79" t="str">
            <v>A51527</v>
          </cell>
          <cell r="B79" t="str">
            <v>軽量鉄骨天井下地シングル野縁ジョイント　　　　　　　</v>
          </cell>
          <cell r="C79" t="str">
            <v>２５形　２５幅用　０．５ｍｍ　　　　　　　　　　　　　　　　　　　　</v>
          </cell>
          <cell r="D79" t="str">
            <v>　個　</v>
          </cell>
          <cell r="E79">
            <v>14</v>
          </cell>
        </row>
        <row r="80">
          <cell r="A80" t="str">
            <v>A51528</v>
          </cell>
          <cell r="B80" t="str">
            <v>軽量鉄骨天井下地シングルクリップ　　　　　　　　　　</v>
          </cell>
          <cell r="C80" t="str">
            <v>２５幅用　０．６ｍｍ　　　　　　　　　　　　　　　　　　　　　　　　</v>
          </cell>
          <cell r="D80" t="str">
            <v>　個　</v>
          </cell>
          <cell r="E80">
            <v>7</v>
          </cell>
        </row>
        <row r="81">
          <cell r="A81" t="str">
            <v>A51529</v>
          </cell>
          <cell r="B81" t="str">
            <v>軽量鉄骨天井下地ダブル野縁　　　　　　　　　　　　　</v>
          </cell>
          <cell r="C81" t="str">
            <v>１９形　５０×１９×０．５　　　　　　　　　　　　　　　　　　　　　</v>
          </cell>
          <cell r="D81" t="str">
            <v>　ｍ　</v>
          </cell>
          <cell r="E81">
            <v>77</v>
          </cell>
        </row>
        <row r="82">
          <cell r="A82" t="str">
            <v>A51535</v>
          </cell>
          <cell r="B82" t="str">
            <v>軽量鉄骨天井下地ダブル野縁　　　　　　　　　　　　　</v>
          </cell>
          <cell r="C82" t="str">
            <v>２５形　５０×２５×０．５　　　　　　　　　　　　　　　　　　　　　</v>
          </cell>
          <cell r="D82" t="str">
            <v>　ｍ　</v>
          </cell>
          <cell r="E82">
            <v>94</v>
          </cell>
        </row>
        <row r="83">
          <cell r="A83" t="str">
            <v>A51536</v>
          </cell>
          <cell r="B83" t="str">
            <v>軽量鉄骨天井下地ダブル野縁ジョイント　　　　　　　　</v>
          </cell>
          <cell r="C83" t="str">
            <v>１９形　５０幅用　０．５ｍｍ　　　　　　　　　　　　　　　　　　　　</v>
          </cell>
          <cell r="D83" t="str">
            <v>　個　</v>
          </cell>
          <cell r="E83">
            <v>14</v>
          </cell>
        </row>
        <row r="84">
          <cell r="A84" t="str">
            <v>A51537</v>
          </cell>
          <cell r="B84" t="str">
            <v>軽量鉄骨天井下地ダブル野縁ジョイント　　　　　　　　</v>
          </cell>
          <cell r="C84" t="str">
            <v>２５形　５０幅用　０．５ｍｍ　　　　　　　　　　　　　　　　　　　　</v>
          </cell>
          <cell r="D84" t="str">
            <v>　個　</v>
          </cell>
          <cell r="E84">
            <v>16</v>
          </cell>
        </row>
        <row r="85">
          <cell r="A85" t="str">
            <v>A51538</v>
          </cell>
          <cell r="B85" t="str">
            <v>軽量鉄骨天井下地ダブルクリップ　　　　　　　　　　　</v>
          </cell>
          <cell r="C85" t="str">
            <v>５０幅用　０．６ｍｍ　　　　　　　　　　　　　　　　　　　　　　　　</v>
          </cell>
          <cell r="D85" t="str">
            <v>　個　</v>
          </cell>
          <cell r="E85">
            <v>10</v>
          </cell>
        </row>
        <row r="86">
          <cell r="A86" t="str">
            <v>A51559</v>
          </cell>
          <cell r="B86" t="str">
            <v>軽量鉄骨天井下地吊ボルト　　　　　　　　　　　　　　</v>
          </cell>
          <cell r="C86" t="str">
            <v>径９ｍｍ　長さ１ｍ程度　　　　　　　　　　　　　　　　　　　　　　　</v>
          </cell>
          <cell r="D86" t="str">
            <v>　本　</v>
          </cell>
          <cell r="E86">
            <v>95</v>
          </cell>
        </row>
        <row r="87">
          <cell r="A87" t="str">
            <v>A51560</v>
          </cell>
          <cell r="B87" t="str">
            <v>軽量鉄骨天井下地野縁受ハンガー　　　　　　　　　　　</v>
          </cell>
          <cell r="C87" t="str">
            <v>１００×２．０程度　　　　　　　　　　　　　　　　　　　　　　　　　</v>
          </cell>
          <cell r="D87" t="str">
            <v>　個　</v>
          </cell>
          <cell r="E87">
            <v>22</v>
          </cell>
        </row>
        <row r="88">
          <cell r="A88" t="str">
            <v>A51565</v>
          </cell>
          <cell r="B88" t="str">
            <v>軽量鉄骨天井下地吊ボルト用ナット　　　　　　　　　　</v>
          </cell>
          <cell r="C88" t="str">
            <v>　　　　　　　　　　　　　　　　　　　　　　　　　　　　　　　　　　</v>
          </cell>
          <cell r="D88" t="str">
            <v>　個　</v>
          </cell>
          <cell r="E88">
            <v>3</v>
          </cell>
        </row>
        <row r="89">
          <cell r="A89" t="str">
            <v>A51619</v>
          </cell>
          <cell r="B89" t="str">
            <v>軽量鉄骨壁下地振れ止め　　　　　　　　　　　　　　　</v>
          </cell>
          <cell r="C89" t="str">
            <v>［－１９×１０×１．２　　　　　　　　　　　　　　　　　　　　　　　</v>
          </cell>
          <cell r="D89" t="str">
            <v>　ｍ　</v>
          </cell>
          <cell r="E89">
            <v>74</v>
          </cell>
        </row>
        <row r="90">
          <cell r="A90" t="str">
            <v>A51625</v>
          </cell>
          <cell r="B90" t="str">
            <v>軽量鉄骨壁下地振れ止め　　　　　　　　　　　　　　　</v>
          </cell>
          <cell r="C90" t="str">
            <v>［－２５×１０×１．２　　　　　　　　　　　　　　　　　　　　　　　</v>
          </cell>
          <cell r="D90" t="str">
            <v>　ｍ　</v>
          </cell>
          <cell r="E90">
            <v>86</v>
          </cell>
        </row>
        <row r="91">
          <cell r="A91" t="str">
            <v>A51650</v>
          </cell>
          <cell r="B91" t="str">
            <v>軽量鉄骨壁下地スタッド　　　　　　　　　　　　　　　</v>
          </cell>
          <cell r="C91" t="str">
            <v>５０形　５０×４５×０．８　　　　　　　　　　　　　　　　　　　　　</v>
          </cell>
          <cell r="D91" t="str">
            <v>　ｍ　</v>
          </cell>
          <cell r="E91">
            <v>229</v>
          </cell>
        </row>
        <row r="92">
          <cell r="A92" t="str">
            <v>A51652</v>
          </cell>
          <cell r="B92" t="str">
            <v>軽量鉄骨壁下地スぺーサ　　　　　　　　　　　　　　　</v>
          </cell>
          <cell r="C92" t="str">
            <v>５０形　　　　　　　　　　　　　　　　　　　　　　　　　　　　　　　</v>
          </cell>
          <cell r="D92" t="str">
            <v>　個　</v>
          </cell>
          <cell r="E92">
            <v>15</v>
          </cell>
        </row>
        <row r="93">
          <cell r="A93" t="str">
            <v>A51665</v>
          </cell>
          <cell r="B93" t="str">
            <v>軽量鉄骨壁下地スタッド　　　　　　　　　　　　　　　</v>
          </cell>
          <cell r="C93" t="str">
            <v>６５形　６５×４５×０．８　　　　　　　　　　　　　　　　　　　　　</v>
          </cell>
          <cell r="D93" t="str">
            <v>　ｍ　</v>
          </cell>
          <cell r="E93">
            <v>248</v>
          </cell>
        </row>
        <row r="94">
          <cell r="A94" t="str">
            <v>A51667</v>
          </cell>
          <cell r="B94" t="str">
            <v>軽量鉄骨壁下地スぺーサ　　　　　　　　　　　　　　　</v>
          </cell>
          <cell r="C94" t="str">
            <v>６５形　　　　　　　　　　　　　　　　　　　　　　　　　　　　　　　</v>
          </cell>
          <cell r="D94" t="str">
            <v>　個　</v>
          </cell>
          <cell r="E94">
            <v>17</v>
          </cell>
        </row>
        <row r="95">
          <cell r="A95" t="str">
            <v>A51690</v>
          </cell>
          <cell r="B95" t="str">
            <v>軽量鉄骨壁下地スタッド　　　　　　　　　　　　　　　</v>
          </cell>
          <cell r="C95" t="str">
            <v>９０形　９０×４５×０．８　　　　　　　　　　　　　　　　　　　　　</v>
          </cell>
          <cell r="D95" t="str">
            <v>　ｍ　</v>
          </cell>
          <cell r="E95">
            <v>308</v>
          </cell>
        </row>
        <row r="96">
          <cell r="A96" t="str">
            <v>A51692</v>
          </cell>
          <cell r="B96" t="str">
            <v>軽量鉄骨壁下地スペーサ　　　　　　　　　　　　　　　</v>
          </cell>
          <cell r="C96" t="str">
            <v>９０形　　　　　　　　　　　　　　　　　　　　　　　　　　　　　　　</v>
          </cell>
          <cell r="D96" t="str">
            <v>　個　</v>
          </cell>
          <cell r="E96">
            <v>23</v>
          </cell>
        </row>
        <row r="97">
          <cell r="A97" t="str">
            <v>A51700</v>
          </cell>
          <cell r="B97" t="str">
            <v>軽量鉄骨壁下地スタッド　　　　　　　　　　　　　　　</v>
          </cell>
          <cell r="C97" t="str">
            <v>１００形　１００×４５×０．８　　　　　　　　　　　　　　　　　　　</v>
          </cell>
          <cell r="D97" t="str">
            <v>　ｍ　</v>
          </cell>
          <cell r="E97">
            <v>339</v>
          </cell>
        </row>
        <row r="98">
          <cell r="A98" t="str">
            <v>A51702</v>
          </cell>
          <cell r="B98" t="str">
            <v>軽量鉄骨壁下地スペーサ　　　　　　　　　　　　　　　</v>
          </cell>
          <cell r="C98" t="str">
            <v>１００形　　　　　　　　　　　　　　　　　　　　　　　　　　　　　　</v>
          </cell>
          <cell r="D98" t="str">
            <v>　個　</v>
          </cell>
          <cell r="E98">
            <v>27</v>
          </cell>
        </row>
        <row r="99">
          <cell r="A99" t="str">
            <v>A51710</v>
          </cell>
          <cell r="B99" t="str">
            <v>軽量鉄骨壁下地打込みピン　　　　　　　　　　　　　　</v>
          </cell>
          <cell r="C99" t="str">
            <v>　　　　　　　　　　　　　　　　　　　　　　　　　　　　　　　　　　</v>
          </cell>
          <cell r="D99" t="str">
            <v>　個　</v>
          </cell>
          <cell r="E99">
            <v>38</v>
          </cell>
        </row>
        <row r="100">
          <cell r="A100" t="str">
            <v>A51719</v>
          </cell>
          <cell r="B100" t="str">
            <v>インサート　　　　　　　　　　　　　　　　　　　　　</v>
          </cell>
          <cell r="C100" t="str">
            <v>鉄製　Ｗ３／８　　　　　　　　　　　　　　　　　　　　　　　　　　　</v>
          </cell>
          <cell r="D100" t="str">
            <v>　個　</v>
          </cell>
          <cell r="E100">
            <v>26</v>
          </cell>
        </row>
        <row r="101">
          <cell r="A101" t="str">
            <v>A51752</v>
          </cell>
          <cell r="B101" t="str">
            <v>軽量鉄骨壁下地ランナー　　　　　　　　　　　　　　　</v>
          </cell>
          <cell r="C101" t="str">
            <v>５０形　５２×４０×０．８　　　　　　　　　　　　　　　　　　　　　</v>
          </cell>
          <cell r="D101" t="str">
            <v>　ｍ　</v>
          </cell>
          <cell r="E101">
            <v>171</v>
          </cell>
        </row>
        <row r="102">
          <cell r="A102" t="str">
            <v>A51767</v>
          </cell>
          <cell r="B102" t="str">
            <v>軽量鉄骨壁下地ランナー　　　　　　　　　　　　　　　</v>
          </cell>
          <cell r="C102" t="str">
            <v>６５形　６７×４０×０．８　　　　　　　　　　　　　　　　　　　　　</v>
          </cell>
          <cell r="D102" t="str">
            <v>　ｍ　</v>
          </cell>
          <cell r="E102">
            <v>180</v>
          </cell>
        </row>
        <row r="103">
          <cell r="A103" t="str">
            <v>A51792</v>
          </cell>
          <cell r="B103" t="str">
            <v>軽量鉄骨壁下地ランナー　　　　　　　　　　　　　　　</v>
          </cell>
          <cell r="C103" t="str">
            <v>９０形　９２×４０×０．８　　　　　　　　　　　　　　　　　　　　　</v>
          </cell>
          <cell r="D103" t="str">
            <v>　ｍ　</v>
          </cell>
          <cell r="E103">
            <v>210</v>
          </cell>
        </row>
        <row r="104">
          <cell r="A104" t="str">
            <v>A51802</v>
          </cell>
          <cell r="B104" t="str">
            <v>軽量鉄骨壁下地ランナー　　　　　　　　　　　　　　　</v>
          </cell>
          <cell r="C104" t="str">
            <v>１００形　１０２×４０×０．８　　　　　　　　　　　　　　　　　　　</v>
          </cell>
          <cell r="D104" t="str">
            <v>　ｍ　</v>
          </cell>
          <cell r="E104">
            <v>223</v>
          </cell>
        </row>
        <row r="105">
          <cell r="A105" t="str">
            <v>A52303</v>
          </cell>
          <cell r="B105" t="str">
            <v>平　　ラ　　ス　　　　　　　　　　　　　　　　　　　</v>
          </cell>
          <cell r="C105" t="str">
            <v>３号　０．５～０．７　　　　　　　　　　　　　　　　　　　　　　　　</v>
          </cell>
          <cell r="D105" t="str">
            <v>　m2　</v>
          </cell>
          <cell r="E105">
            <v>180</v>
          </cell>
        </row>
        <row r="106">
          <cell r="A106" t="str">
            <v>A52401</v>
          </cell>
          <cell r="B106" t="str">
            <v>リ　ブ　ラ　ス　　　　　　　　　　　　　　　　　　　</v>
          </cell>
          <cell r="C106" t="str">
            <v>Ａ型　１号　　　　　　　　　　　　　　　　　　　　　　　　　　　　　</v>
          </cell>
          <cell r="D106" t="str">
            <v>　m2　</v>
          </cell>
          <cell r="E106">
            <v>379</v>
          </cell>
        </row>
        <row r="107">
          <cell r="A107" t="str">
            <v>A52520</v>
          </cell>
          <cell r="B107" t="str">
            <v>菱形ワイヤラス　　　　　　　　　　　　　　　　　　　</v>
          </cell>
          <cell r="C107" t="str">
            <v>０．９（＃２０）×３２　　　　　　　　　　　　　　　　　　　　　　　</v>
          </cell>
          <cell r="D107" t="str">
            <v>　m2　</v>
          </cell>
          <cell r="E107">
            <v>79</v>
          </cell>
        </row>
        <row r="108">
          <cell r="A108" t="str">
            <v>A52630</v>
          </cell>
          <cell r="B108" t="str">
            <v>パイルキャップ　　　　　　　　　　　　　　　　　　　</v>
          </cell>
          <cell r="C108" t="str">
            <v>杭径３００用　　　　　　　　　　　　　　　　　　　　　　　　　　　　</v>
          </cell>
          <cell r="D108" t="str">
            <v>　個　</v>
          </cell>
          <cell r="E108">
            <v>260</v>
          </cell>
        </row>
        <row r="109">
          <cell r="A109" t="str">
            <v>A52635</v>
          </cell>
          <cell r="B109" t="str">
            <v>パイルキャップ　　　　　　　　　　　　　　　　　　　</v>
          </cell>
          <cell r="C109" t="str">
            <v>杭径３５０用　　　　　　　　　　　　　　　　　　　　　　　　　　　　</v>
          </cell>
          <cell r="D109" t="str">
            <v>　個　</v>
          </cell>
          <cell r="E109">
            <v>260</v>
          </cell>
        </row>
        <row r="110">
          <cell r="A110" t="str">
            <v>A52640</v>
          </cell>
          <cell r="B110" t="str">
            <v>パイルキャップ　　　　　　　　　　　　　　　　　　　</v>
          </cell>
          <cell r="C110" t="str">
            <v>杭径４００用　　　　　　　　　　　　　　　　　　　　　　　　　　　　</v>
          </cell>
          <cell r="D110" t="str">
            <v>　個　</v>
          </cell>
          <cell r="E110">
            <v>300</v>
          </cell>
        </row>
        <row r="111">
          <cell r="A111" t="str">
            <v>A52645</v>
          </cell>
          <cell r="B111" t="str">
            <v>パイルキャップ　　　　　　　　　　　　　　　　　　　</v>
          </cell>
          <cell r="C111" t="str">
            <v>杭径４５０用　　　　　　　　　　　　　　　　　　　　　　　　　　　　</v>
          </cell>
          <cell r="D111" t="str">
            <v>　個　</v>
          </cell>
          <cell r="E111">
            <v>350</v>
          </cell>
        </row>
        <row r="112">
          <cell r="A112" t="str">
            <v>A52650</v>
          </cell>
          <cell r="B112" t="str">
            <v>パイルキャップ　　　　　　　　　　　　　　　　　　　</v>
          </cell>
          <cell r="C112" t="str">
            <v>杭径５００用　　　　　　　　　　　　　　　　　　　　　　　　　　　　</v>
          </cell>
          <cell r="D112" t="str">
            <v>　個　</v>
          </cell>
          <cell r="E112">
            <v>380</v>
          </cell>
        </row>
        <row r="113">
          <cell r="A113" t="str">
            <v>A52660</v>
          </cell>
          <cell r="B113" t="str">
            <v>パイルキャップ　　　　　　　　　　　　　　　　　　　</v>
          </cell>
          <cell r="C113" t="str">
            <v>杭径６００用　　　　　　　　　　　　　　　　　　　　　　　　　　　　</v>
          </cell>
          <cell r="D113" t="str">
            <v>　個　</v>
          </cell>
          <cell r="E113">
            <v>600</v>
          </cell>
        </row>
        <row r="114">
          <cell r="A114" t="str">
            <v>A53117</v>
          </cell>
          <cell r="B114" t="str">
            <v>亜鉛鉄板（波板）　　　　　　　　　　　　　　　　　　</v>
          </cell>
          <cell r="C114" t="str">
            <v>０．１９×７６２×１８２９　　　　　　　　　　　　　　　　　　　　　</v>
          </cell>
          <cell r="D114" t="str">
            <v>　枚　</v>
          </cell>
          <cell r="E114">
            <v>366</v>
          </cell>
        </row>
        <row r="115">
          <cell r="A115" t="str">
            <v>A56010</v>
          </cell>
          <cell r="B115" t="str">
            <v>天井点検口　　　　　　　　　　　　　　　　　　　　　</v>
          </cell>
          <cell r="C115" t="str">
            <v>アルミニウム製　錠無し　４５０角　　　　　　　　　　　　　　　　　　</v>
          </cell>
          <cell r="D115" t="str">
            <v>　箇所</v>
          </cell>
          <cell r="E115">
            <v>3250</v>
          </cell>
        </row>
        <row r="116">
          <cell r="A116" t="str">
            <v>A56011</v>
          </cell>
          <cell r="B116" t="str">
            <v>天井点検口　　　　　　　　　　　　　　　　　　　　　</v>
          </cell>
          <cell r="C116" t="str">
            <v>アルミニウム製　錠無し　６００角　　　　　　　　　　　　　　　　　　</v>
          </cell>
          <cell r="D116" t="str">
            <v>　箇所</v>
          </cell>
          <cell r="E116">
            <v>4130</v>
          </cell>
        </row>
        <row r="117">
          <cell r="A117" t="str">
            <v>A56020</v>
          </cell>
          <cell r="B117" t="str">
            <v>床　点　検　口　　　　　　　　　　　　　　　　　　　</v>
          </cell>
          <cell r="C117" t="str">
            <v>アルミニウム製　錠無し　６００角　モルタル埋込型　　　　　　　　　　</v>
          </cell>
          <cell r="D117" t="str">
            <v>　箇所</v>
          </cell>
          <cell r="E117">
            <v>13700</v>
          </cell>
        </row>
        <row r="118">
          <cell r="A118" t="str">
            <v>A56030</v>
          </cell>
          <cell r="B118" t="str">
            <v>階段すべり止め　　　　　　　　　　　　　　　　　　　</v>
          </cell>
          <cell r="C118" t="str">
            <v>ステンレス製ビニルタイヤ付き　　　巾＝３７ｍｍ　　　　　　　　　　　</v>
          </cell>
          <cell r="D118" t="str">
            <v>　ｍ　</v>
          </cell>
          <cell r="E118">
            <v>1700</v>
          </cell>
        </row>
        <row r="119">
          <cell r="A119" t="str">
            <v>A60003</v>
          </cell>
          <cell r="B119" t="str">
            <v>アスファルトコンパウンド　　　　　　　　　　　　　　</v>
          </cell>
          <cell r="C119" t="str">
            <v>３，４種　　　　　　　　　　　　　　　　　　　　　　　　　　　　　　</v>
          </cell>
          <cell r="D119" t="str">
            <v>　kg　</v>
          </cell>
          <cell r="E119">
            <v>59</v>
          </cell>
        </row>
        <row r="120">
          <cell r="A120" t="str">
            <v>A60135</v>
          </cell>
          <cell r="B120" t="str">
            <v>アスファルトルーフィング　　　　　　　　　　　　　　</v>
          </cell>
          <cell r="C120">
            <v>1500</v>
          </cell>
          <cell r="D120" t="str">
            <v>　m2　</v>
          </cell>
          <cell r="E120">
            <v>181</v>
          </cell>
        </row>
        <row r="121">
          <cell r="A121" t="str">
            <v>A60240</v>
          </cell>
          <cell r="B121" t="str">
            <v>砂付きストレッチルーフィング　　　　　　　　　　　　</v>
          </cell>
          <cell r="C121">
            <v>800</v>
          </cell>
          <cell r="D121" t="str">
            <v>　m2　</v>
          </cell>
          <cell r="E121">
            <v>566</v>
          </cell>
        </row>
        <row r="122">
          <cell r="A122" t="str">
            <v>A60320</v>
          </cell>
          <cell r="B122" t="str">
            <v>アスファルトフェルト　　　　　　　　　　　　　　　　</v>
          </cell>
          <cell r="C122">
            <v>430</v>
          </cell>
          <cell r="D122" t="str">
            <v>　m2　</v>
          </cell>
          <cell r="E122">
            <v>50</v>
          </cell>
        </row>
        <row r="123">
          <cell r="A123" t="str">
            <v>A60401</v>
          </cell>
          <cell r="B123" t="str">
            <v>アスファルトプライマー　　　　　　　　　　　　　　　</v>
          </cell>
          <cell r="C123" t="str">
            <v>　　　　　　　　　　　　　　　　　　　　　　　　　　　　　　　　　　</v>
          </cell>
          <cell r="D123" t="str">
            <v>　kg　</v>
          </cell>
          <cell r="E123">
            <v>185</v>
          </cell>
        </row>
        <row r="124">
          <cell r="A124" t="str">
            <v>A60500</v>
          </cell>
          <cell r="B124" t="str">
            <v>ストレッチルーフィング　　　　　　　　　　　　　　　</v>
          </cell>
          <cell r="C124">
            <v>1000</v>
          </cell>
          <cell r="D124" t="str">
            <v>　m2　</v>
          </cell>
          <cell r="E124">
            <v>413</v>
          </cell>
        </row>
        <row r="125">
          <cell r="A125" t="str">
            <v>A60600</v>
          </cell>
          <cell r="B125" t="str">
            <v>砂付きあなあきルーフィング　　　　　　　　　　　　　</v>
          </cell>
          <cell r="C125">
            <v>2500</v>
          </cell>
          <cell r="D125" t="str">
            <v>　m2　</v>
          </cell>
          <cell r="E125">
            <v>353</v>
          </cell>
        </row>
        <row r="126">
          <cell r="A126" t="str">
            <v>A60800</v>
          </cell>
          <cell r="B126" t="str">
            <v>ゴムアスファルト系シール材　　　　　　　　　　　　　</v>
          </cell>
          <cell r="C126" t="str">
            <v>　　　　　　　　　　　　　　　　　　　　　　　　　　　　　　　　　　</v>
          </cell>
          <cell r="D126" t="str">
            <v>　L 　</v>
          </cell>
          <cell r="E126">
            <v>289</v>
          </cell>
        </row>
        <row r="127">
          <cell r="A127" t="str">
            <v>A61100</v>
          </cell>
          <cell r="B127" t="str">
            <v>ポリサルファイドシーリング材　　　　　　　　　　　　</v>
          </cell>
          <cell r="C127" t="str">
            <v>２成分形　　　　　　　　　　　　　　　　　　　　　　　　　　　　　　</v>
          </cell>
          <cell r="D127" t="str">
            <v>　L 　</v>
          </cell>
          <cell r="E127">
            <v>1680</v>
          </cell>
        </row>
        <row r="128">
          <cell r="A128" t="str">
            <v>A61200</v>
          </cell>
          <cell r="B128" t="str">
            <v>シリコーンシーリング材　　　　　　　　　　　　　　　</v>
          </cell>
          <cell r="C128" t="str">
            <v>２成分形　　　　　　　　　　　　　　　　　　　　　　　　　　　　　　</v>
          </cell>
          <cell r="D128" t="str">
            <v>　L 　</v>
          </cell>
          <cell r="E128">
            <v>1980</v>
          </cell>
        </row>
        <row r="129">
          <cell r="A129" t="str">
            <v>A61300</v>
          </cell>
          <cell r="B129" t="str">
            <v>変成シリコーンシーリング材　　　　　　　　　　　　　</v>
          </cell>
          <cell r="C129" t="str">
            <v>２成分形　　　　　　　　　　　　　　　　　　　　　　　　　　　　　　</v>
          </cell>
          <cell r="D129" t="str">
            <v>　L 　</v>
          </cell>
          <cell r="E129">
            <v>1600</v>
          </cell>
        </row>
        <row r="130">
          <cell r="A130" t="str">
            <v>A61625</v>
          </cell>
          <cell r="B130" t="str">
            <v>ポリスチレンフォーム保温材　　　　　　　　　　　　　</v>
          </cell>
          <cell r="C130" t="str">
            <v>厚２５　　　　　　　　　　　　　　ＪＩＳ　Ａ　９５１１　３種　　　　</v>
          </cell>
          <cell r="D130" t="str">
            <v>　m2　</v>
          </cell>
          <cell r="E130">
            <v>694</v>
          </cell>
        </row>
        <row r="131">
          <cell r="A131" t="str">
            <v>A61630</v>
          </cell>
          <cell r="B131" t="str">
            <v>ポリスチレンフォーム保温材　　　　　　　　　　　　　</v>
          </cell>
          <cell r="C131" t="str">
            <v>厚３０　　　　　　　　　　　　　　ＪＩＳ　Ａ　９５１１　３種　　　　</v>
          </cell>
          <cell r="D131" t="str">
            <v>　m2　</v>
          </cell>
          <cell r="E131">
            <v>833</v>
          </cell>
        </row>
        <row r="132">
          <cell r="A132" t="str">
            <v>A61640</v>
          </cell>
          <cell r="B132" t="str">
            <v>ポリスチレンフォーム保温材　　　　　　　　　　　　　</v>
          </cell>
          <cell r="C132" t="str">
            <v>厚４０　　　　　　　　　　　　　　ＪＩＳ　Ａ　９５１１　３種　　　　</v>
          </cell>
          <cell r="D132" t="str">
            <v>　m2　</v>
          </cell>
          <cell r="E132">
            <v>1111</v>
          </cell>
        </row>
        <row r="133">
          <cell r="A133" t="str">
            <v>A61650</v>
          </cell>
          <cell r="B133" t="str">
            <v>ポリスチレンフォーム保温材　　　　　　　　　　　　　</v>
          </cell>
          <cell r="C133" t="str">
            <v>厚５０　　　　　　　　　　　　　　ＪＩＳ　Ａ　９５１１　３種　　　　</v>
          </cell>
          <cell r="D133" t="str">
            <v>　m2　</v>
          </cell>
          <cell r="E133">
            <v>1395</v>
          </cell>
        </row>
        <row r="134">
          <cell r="A134" t="str">
            <v>A61725</v>
          </cell>
          <cell r="B134" t="str">
            <v>硬質ウレタンフォーム保温材　　　　　　　　　　　　　</v>
          </cell>
          <cell r="C134" t="str">
            <v>厚２５　　　　　　　　　　　　　　ＪＩＳ　Ａ　９５１１　２種３号　　</v>
          </cell>
          <cell r="D134" t="str">
            <v>　m2　</v>
          </cell>
          <cell r="E134">
            <v>1040</v>
          </cell>
        </row>
        <row r="135">
          <cell r="A135" t="str">
            <v>A61730</v>
          </cell>
          <cell r="B135" t="str">
            <v>硬質ウレタンフォーム保温材　　　　　　　　　　　　　</v>
          </cell>
          <cell r="C135" t="str">
            <v>厚３０　　　　　　　　　　　　　　ＪＩＳ　Ａ　９５１１　２種３号　　</v>
          </cell>
          <cell r="D135" t="str">
            <v>　m2　</v>
          </cell>
          <cell r="E135">
            <v>1110</v>
          </cell>
        </row>
        <row r="136">
          <cell r="A136" t="str">
            <v>A61740</v>
          </cell>
          <cell r="B136" t="str">
            <v>硬質ウレタンフォーム保温材　　　　　　　　　　　　　</v>
          </cell>
          <cell r="C136" t="str">
            <v>厚４０　　　　　　　　　　　　　　ＪＩＳ　Ａ　９５１１　２種３号　　</v>
          </cell>
          <cell r="D136" t="str">
            <v>　m2　</v>
          </cell>
          <cell r="E136">
            <v>1440</v>
          </cell>
        </row>
        <row r="137">
          <cell r="A137" t="str">
            <v>A61750</v>
          </cell>
          <cell r="B137" t="str">
            <v>硬質ウレタンフォーム保温材　　　　　　　　　　　　　</v>
          </cell>
          <cell r="C137" t="str">
            <v>厚５０　　　　　　　　　　　　　　ＪＩＳ　Ａ　９５１１　２種３号　　</v>
          </cell>
          <cell r="D137" t="str">
            <v>　m2　</v>
          </cell>
          <cell r="E137">
            <v>1620</v>
          </cell>
        </row>
        <row r="138">
          <cell r="A138" t="str">
            <v>A80303</v>
          </cell>
          <cell r="B138" t="str">
            <v>寒　水　石　粉　　　　　　　　　　　　　　　　　　　</v>
          </cell>
          <cell r="C138" t="str">
            <v>　　　　　　　　　　　　　　　　　　　　　　　　　　　　　　　　　　</v>
          </cell>
          <cell r="D138" t="str">
            <v>　kg　</v>
          </cell>
          <cell r="E138">
            <v>25</v>
          </cell>
        </row>
        <row r="139">
          <cell r="A139" t="str">
            <v>A80501</v>
          </cell>
          <cell r="B139" t="str">
            <v>消　　石　　灰　　　　　　　　　　　　　　　　　　　</v>
          </cell>
          <cell r="C139" t="str">
            <v>上塗用　　　　　　　　　　　　　　　　　　　　　　　　　　　　　　　</v>
          </cell>
          <cell r="D139" t="str">
            <v>　kg　</v>
          </cell>
          <cell r="E139">
            <v>35</v>
          </cell>
        </row>
        <row r="140">
          <cell r="A140" t="str">
            <v>A80701</v>
          </cell>
          <cell r="B140" t="str">
            <v>防　　水　　剤　　　　　　　　　　　　　　　　　　　</v>
          </cell>
          <cell r="C140" t="str">
            <v>　　　　　　　　　　　　　　　　　　　　　　　　　　　　　　　　　　</v>
          </cell>
          <cell r="D140" t="str">
            <v>　kg　</v>
          </cell>
          <cell r="E140">
            <v>187</v>
          </cell>
        </row>
        <row r="141">
          <cell r="A141" t="str">
            <v>A80801</v>
          </cell>
          <cell r="B141" t="str">
            <v>下地調整塗材　　　　　　　（セメントフィラー）　　　</v>
          </cell>
          <cell r="C141" t="str">
            <v>ＪＩＳ　Ａ　６９１６　　　　　　　　　　　　　　　　　　　　　　　　</v>
          </cell>
          <cell r="D141" t="str">
            <v>　kg　</v>
          </cell>
          <cell r="E141">
            <v>168</v>
          </cell>
        </row>
        <row r="142">
          <cell r="A142" t="str">
            <v>A90010</v>
          </cell>
          <cell r="B142" t="str">
            <v>空胴コンクリートブロック　　　　　　　　　　　　　　</v>
          </cell>
          <cell r="C142" t="str">
            <v>Ａ種　１００×１９０×３９０　　　　　　　　　　　　　　　　　　　　</v>
          </cell>
          <cell r="D142" t="str">
            <v>　個　</v>
          </cell>
          <cell r="E142">
            <v>106</v>
          </cell>
        </row>
        <row r="143">
          <cell r="A143" t="str">
            <v>A90012</v>
          </cell>
          <cell r="B143" t="str">
            <v>空胴コンクリートブロック　　　　　　　　　　　　　　</v>
          </cell>
          <cell r="C143" t="str">
            <v>Ａ種　１２０×１９０×３９０　　　　　　　　　　　　　　　　　　　　</v>
          </cell>
          <cell r="D143" t="str">
            <v>　個　</v>
          </cell>
          <cell r="E143">
            <v>113</v>
          </cell>
        </row>
        <row r="144">
          <cell r="A144" t="str">
            <v>A90015</v>
          </cell>
          <cell r="B144" t="str">
            <v>空胴コンクリートブロック　　　　　　　　　　　　　　</v>
          </cell>
          <cell r="C144" t="str">
            <v>Ａ種　１５０×１９０×３９０　　　　　　　　　　　　　　　　　　　　</v>
          </cell>
          <cell r="D144" t="str">
            <v>　個　</v>
          </cell>
          <cell r="E144">
            <v>122</v>
          </cell>
        </row>
        <row r="145">
          <cell r="A145" t="str">
            <v>A90019</v>
          </cell>
          <cell r="B145" t="str">
            <v>空胴コンクリートブロック　　　　　　　　　　　　　　</v>
          </cell>
          <cell r="C145" t="str">
            <v>Ａ種　１９０×１９０×３９０　　　　　　　　　　　　　　　　　　　　</v>
          </cell>
          <cell r="D145" t="str">
            <v>　個　</v>
          </cell>
          <cell r="E145">
            <v>150</v>
          </cell>
        </row>
        <row r="146">
          <cell r="A146" t="str">
            <v>A90112</v>
          </cell>
          <cell r="B146" t="str">
            <v>空胴コンクリートブロック　　　　　　　　　　　　　　</v>
          </cell>
          <cell r="C146" t="str">
            <v>Ｂ種　１２０×１９０×３９０　　　　　　　　　　　　　　　　　　　　</v>
          </cell>
          <cell r="D146" t="str">
            <v>　個　</v>
          </cell>
          <cell r="E146">
            <v>122</v>
          </cell>
        </row>
        <row r="147">
          <cell r="A147" t="str">
            <v>A90115</v>
          </cell>
          <cell r="B147" t="str">
            <v>空胴コンクリートブロック　　　　　　　　　　　　　　</v>
          </cell>
          <cell r="C147" t="str">
            <v>Ｂ種　１５０×１９０×３９０　　　　　　　　　　　　　　　　　　　　</v>
          </cell>
          <cell r="D147" t="str">
            <v>　個　</v>
          </cell>
          <cell r="E147">
            <v>129</v>
          </cell>
        </row>
        <row r="148">
          <cell r="A148" t="str">
            <v>A90119</v>
          </cell>
          <cell r="B148" t="str">
            <v>空胴コンクリートブロック　　　　　　　　　　　　　　</v>
          </cell>
          <cell r="C148" t="str">
            <v>Ｂ種　１９０×１９０×３９０　　　　　　　　　　　　　　　　　　　　</v>
          </cell>
          <cell r="D148" t="str">
            <v>　個　</v>
          </cell>
          <cell r="E148">
            <v>170</v>
          </cell>
        </row>
        <row r="149">
          <cell r="A149" t="str">
            <v>A90210</v>
          </cell>
          <cell r="B149" t="str">
            <v>空胴コンクリートブロック　　　　　　　　　　　　　　</v>
          </cell>
          <cell r="C149" t="str">
            <v>Ｃ種　１００×１９０×３９０　　　　　　　　　　　　　　　　　　　　</v>
          </cell>
          <cell r="D149" t="str">
            <v>　個　</v>
          </cell>
          <cell r="E149">
            <v>125</v>
          </cell>
        </row>
        <row r="150">
          <cell r="A150" t="str">
            <v>A90212</v>
          </cell>
          <cell r="B150" t="str">
            <v>空胴コンクリートブロック　　　　　　　　　　　　　　</v>
          </cell>
          <cell r="C150" t="str">
            <v>Ｃ種　１２０×１９０×３９０　　　　　　　　　　　　　　　　　　　　</v>
          </cell>
          <cell r="D150" t="str">
            <v>　個　</v>
          </cell>
          <cell r="E150">
            <v>138</v>
          </cell>
        </row>
        <row r="151">
          <cell r="A151" t="str">
            <v>A90215</v>
          </cell>
          <cell r="B151" t="str">
            <v>空胴コンクリートブロック　　　　　　　　　　　　　　</v>
          </cell>
          <cell r="C151" t="str">
            <v>Ｃ種　１５０×１９０×３９０　　　　　　　　　　　　　　　　　　　　</v>
          </cell>
          <cell r="D151" t="str">
            <v>　個　</v>
          </cell>
          <cell r="E151">
            <v>145</v>
          </cell>
        </row>
        <row r="152">
          <cell r="A152" t="str">
            <v>A90219</v>
          </cell>
          <cell r="B152" t="str">
            <v>空胴コンクリートブロック　　　　　　　　　　　　　　</v>
          </cell>
          <cell r="C152" t="str">
            <v>Ｃ種　１９０×１９０×３９０　　　　　　　　　　　　　　　　　　　　</v>
          </cell>
          <cell r="D152" t="str">
            <v>　個　</v>
          </cell>
          <cell r="E152">
            <v>190</v>
          </cell>
        </row>
        <row r="153">
          <cell r="A153" t="str">
            <v>A90312</v>
          </cell>
          <cell r="B153" t="str">
            <v>空胴コンクリートブロック　　　　　　　　　　　　　　</v>
          </cell>
          <cell r="C153" t="str">
            <v>防水　１２０×１９０×３９０　　　　　　　　　　　　　　　　　　　　</v>
          </cell>
          <cell r="D153" t="str">
            <v>　個　</v>
          </cell>
          <cell r="E153">
            <v>158</v>
          </cell>
        </row>
        <row r="154">
          <cell r="A154" t="str">
            <v>A90315</v>
          </cell>
          <cell r="B154" t="str">
            <v>空胴コンクリートブロック　　　　　　　　　　　　　　</v>
          </cell>
          <cell r="C154" t="str">
            <v>防水　１５０×１９０×３９０　　　　　　　　　　　　　　　　　　　　</v>
          </cell>
          <cell r="D154" t="str">
            <v>　個　</v>
          </cell>
          <cell r="E154">
            <v>165</v>
          </cell>
        </row>
        <row r="155">
          <cell r="A155" t="str">
            <v>A90319</v>
          </cell>
          <cell r="B155" t="str">
            <v>空胴コンクリートブロック　　　　　　　　　　　　　　</v>
          </cell>
          <cell r="C155" t="str">
            <v>防水　１９０×１９０×３９０　　　　　　　　　　　　　　　　　　　　</v>
          </cell>
          <cell r="D155" t="str">
            <v>　個　</v>
          </cell>
          <cell r="E155">
            <v>210</v>
          </cell>
        </row>
        <row r="156">
          <cell r="A156" t="str">
            <v>AA0004</v>
          </cell>
          <cell r="B156" t="str">
            <v>ラワン合板　　　　　　　　　　　　　　　　　　　　　</v>
          </cell>
          <cell r="C156" t="str">
            <v>１類　１等　４×９１０×１８２０　　　　　　　　　　　　　　　　　　</v>
          </cell>
          <cell r="D156" t="str">
            <v>　枚　</v>
          </cell>
          <cell r="E156">
            <v>570</v>
          </cell>
        </row>
        <row r="157">
          <cell r="A157" t="str">
            <v>AA0104</v>
          </cell>
          <cell r="B157" t="str">
            <v>ラワン合板　　　　　　　　　　　　　　　　　　　　　</v>
          </cell>
          <cell r="C157" t="str">
            <v>２類　１等　４×９１０×１８２０　　　　　　　　　　　　　　　　　　</v>
          </cell>
          <cell r="D157" t="str">
            <v>　枚　</v>
          </cell>
          <cell r="E157">
            <v>530</v>
          </cell>
        </row>
        <row r="158">
          <cell r="A158" t="str">
            <v>AA0204</v>
          </cell>
          <cell r="B158" t="str">
            <v>シ　ナ　合　板　　　　　　　　　　　　　　　　　　　</v>
          </cell>
          <cell r="C158" t="str">
            <v>１類　１等　４×９１０×１８２０　　　　　　　　　　　　　　　　　　</v>
          </cell>
          <cell r="D158" t="str">
            <v>　枚　</v>
          </cell>
          <cell r="E158">
            <v>960</v>
          </cell>
        </row>
        <row r="159">
          <cell r="A159" t="str">
            <v>AA0304</v>
          </cell>
          <cell r="B159" t="str">
            <v>シ　ナ　合　板　　　　　　　　　　　　　　　　　　　</v>
          </cell>
          <cell r="C159" t="str">
            <v>２類　１等　４×９１０×１８２０　　　　　　　　　　　　　　　　　　</v>
          </cell>
          <cell r="D159" t="str">
            <v>　枚　</v>
          </cell>
          <cell r="E159">
            <v>860</v>
          </cell>
        </row>
        <row r="160">
          <cell r="A160" t="str">
            <v>AA0415</v>
          </cell>
          <cell r="B160" t="str">
            <v>木毛セメント板　　　　　　　　　　　　　　　　　　　</v>
          </cell>
          <cell r="C160" t="str">
            <v>１５×９１０×１８２０　　　　　　　　　　　　　　　　　　　　　　　</v>
          </cell>
          <cell r="D160" t="str">
            <v>　枚　</v>
          </cell>
          <cell r="E160">
            <v>800</v>
          </cell>
        </row>
        <row r="161">
          <cell r="A161" t="str">
            <v>AA0420</v>
          </cell>
          <cell r="B161" t="str">
            <v>木毛セメント板　　　　　　　　　　　　　　　　　　　</v>
          </cell>
          <cell r="C161" t="str">
            <v>２０×９１０×１８２０　　　　　　　　　　　　　　　　　　　　　　　</v>
          </cell>
          <cell r="D161" t="str">
            <v>　枚　</v>
          </cell>
          <cell r="E161">
            <v>940</v>
          </cell>
        </row>
        <row r="162">
          <cell r="A162" t="str">
            <v>AA0425</v>
          </cell>
          <cell r="B162" t="str">
            <v>木毛セメント板　　　　　　　　　　　　　　　　　　　</v>
          </cell>
          <cell r="C162" t="str">
            <v>２５×９１０×１８２０　　　　　　　　　　　　　　　　　　　　　　　</v>
          </cell>
          <cell r="D162" t="str">
            <v>　枚　</v>
          </cell>
          <cell r="E162">
            <v>1120</v>
          </cell>
        </row>
        <row r="163">
          <cell r="A163" t="str">
            <v>AA0501</v>
          </cell>
          <cell r="B163" t="str">
            <v>せっこうボード　　　　　　　　　　　　　　　　　　　</v>
          </cell>
          <cell r="C163" t="str">
            <v>準不燃　９．５×９１０×１８２０　　　　　　　　　　　　　　　　　　</v>
          </cell>
          <cell r="D163" t="str">
            <v>　枚　</v>
          </cell>
          <cell r="E163">
            <v>310</v>
          </cell>
        </row>
        <row r="164">
          <cell r="A164" t="str">
            <v>AA0621</v>
          </cell>
          <cell r="B164" t="str">
            <v>せっこうボード　　　　　　　　　　　　　　　　　　　</v>
          </cell>
          <cell r="C164" t="str">
            <v>不燃　１２．５×９１０×１８２０　　　　　　　　　　　　　　　　　　</v>
          </cell>
          <cell r="D164" t="str">
            <v>　枚　</v>
          </cell>
          <cell r="E164">
            <v>430</v>
          </cell>
        </row>
        <row r="165">
          <cell r="A165" t="str">
            <v>AA1109</v>
          </cell>
          <cell r="B165" t="str">
            <v>ロックウール化粧吸音板　　　　　　　　　　　　　　　</v>
          </cell>
          <cell r="C165" t="str">
            <v>９×３０３×６０６　　　　　　　　　　　　　　　　　　　　　　　　　</v>
          </cell>
          <cell r="D165" t="str">
            <v>　m2　</v>
          </cell>
          <cell r="E165">
            <v>780</v>
          </cell>
        </row>
        <row r="166">
          <cell r="A166" t="str">
            <v>AA1112</v>
          </cell>
          <cell r="B166" t="str">
            <v>ロックウール化粧吸音板　　　　　　　　　　　　　　　</v>
          </cell>
          <cell r="C166" t="str">
            <v>１２×３０３×６０６　　　　　　　　　　　　　　　　　　　　　　　　</v>
          </cell>
          <cell r="D166" t="str">
            <v>　m2　</v>
          </cell>
          <cell r="E166">
            <v>850</v>
          </cell>
        </row>
        <row r="167">
          <cell r="A167" t="str">
            <v>AA1309</v>
          </cell>
          <cell r="B167" t="str">
            <v>化粧せっこうボ－ド　　　　（トラバーチン）　　　　　</v>
          </cell>
          <cell r="C167" t="str">
            <v>準不燃　９．５×４５５×９１０　　　　　　　　　　　　　　　　　　　</v>
          </cell>
          <cell r="D167" t="str">
            <v>　m2　</v>
          </cell>
          <cell r="E167">
            <v>370</v>
          </cell>
        </row>
        <row r="168">
          <cell r="A168" t="str">
            <v>AA1409</v>
          </cell>
          <cell r="B168" t="str">
            <v>化粧せっこうボ－ド　　　　（トラバーチン）　　　　　</v>
          </cell>
          <cell r="C168" t="str">
            <v>不燃　９．５×４５５×９１０　　　　　　　　　　　　　　　　　　　　</v>
          </cell>
          <cell r="D168" t="str">
            <v>　m2　</v>
          </cell>
          <cell r="E168">
            <v>430</v>
          </cell>
        </row>
        <row r="169">
          <cell r="A169" t="str">
            <v>AA1500</v>
          </cell>
          <cell r="B169" t="str">
            <v>けい酸カルシウム板　　　　（タイプ２）　　　　　　　</v>
          </cell>
          <cell r="C169" t="str">
            <v>不燃　６×９１０×１８２０　　　　　　　　　　　　　　　　　　　　　</v>
          </cell>
          <cell r="D169" t="str">
            <v>　枚　</v>
          </cell>
          <cell r="E169">
            <v>1100</v>
          </cell>
        </row>
        <row r="170">
          <cell r="A170" t="str">
            <v>AA2120</v>
          </cell>
          <cell r="B170" t="str">
            <v>ポリスチレンフォーム保温材　　　　　　　　　　　　　</v>
          </cell>
          <cell r="C170" t="str">
            <v>厚２０　２種　　　　　　　　　　　２０×９１０×１８２０　　　　　　</v>
          </cell>
          <cell r="D170" t="str">
            <v>　枚　</v>
          </cell>
          <cell r="E170">
            <v>792</v>
          </cell>
        </row>
        <row r="171">
          <cell r="A171" t="str">
            <v>AA2125</v>
          </cell>
          <cell r="B171" t="str">
            <v>ポリスチレンフォーム保温材　　　　　　　　　　　　　</v>
          </cell>
          <cell r="C171" t="str">
            <v>厚２５　２種　　　　　　　　　　　２５×９１０×１８２０　　　　　　</v>
          </cell>
          <cell r="D171" t="str">
            <v>　枚　</v>
          </cell>
          <cell r="E171">
            <v>990</v>
          </cell>
        </row>
        <row r="172">
          <cell r="A172" t="str">
            <v>AA2130</v>
          </cell>
          <cell r="B172" t="str">
            <v>ポリスチレンフォーム保温材　　　　　　　　　　　　　</v>
          </cell>
          <cell r="C172" t="str">
            <v>厚３０　２種　　　　　　　　　　　３０×９１０×１８２０　　　　　　</v>
          </cell>
          <cell r="D172" t="str">
            <v>　枚　</v>
          </cell>
          <cell r="E172">
            <v>1180</v>
          </cell>
        </row>
        <row r="173">
          <cell r="A173" t="str">
            <v>AA2140</v>
          </cell>
          <cell r="B173" t="str">
            <v>ポリスチレンフォーム保温材　　　　　　　　　　　　　</v>
          </cell>
          <cell r="C173" t="str">
            <v>厚４０　２種　　　　　　　　　　　４０×９１０×１８２０　　　　　　</v>
          </cell>
          <cell r="D173" t="str">
            <v>　枚　</v>
          </cell>
          <cell r="E173">
            <v>1580</v>
          </cell>
        </row>
        <row r="174">
          <cell r="A174" t="str">
            <v>AA2150</v>
          </cell>
          <cell r="B174" t="str">
            <v>ポリスチレンフォーム保温材　　　　　　　　　　　　　</v>
          </cell>
          <cell r="C174" t="str">
            <v>厚５０　２種　　　　　　　　　　　５０×９１０×１８２０　　　　　　</v>
          </cell>
          <cell r="D174" t="str">
            <v>　枚　</v>
          </cell>
          <cell r="E174">
            <v>1980</v>
          </cell>
        </row>
        <row r="175">
          <cell r="A175" t="str">
            <v>AA3002</v>
          </cell>
          <cell r="B175" t="str">
            <v>ビニル床タイル　　　　　　　　　　　　　　　　　　　</v>
          </cell>
          <cell r="C175" t="str">
            <v>半硬質　厚２ｍｍ　ノンアスベスト　　　　　　　　　　　　　　　　　　</v>
          </cell>
          <cell r="D175" t="str">
            <v>　m2　</v>
          </cell>
          <cell r="E175">
            <v>840</v>
          </cell>
        </row>
        <row r="176">
          <cell r="A176" t="str">
            <v>AA3103</v>
          </cell>
          <cell r="B176" t="str">
            <v>ビニル床シート（無地）　　　　　　　　　　　　　　　</v>
          </cell>
          <cell r="C176" t="str">
            <v>一般用　ＮＣ厚２．５ｍｍ　　　　　　　　　　　　　　　　　　　　　　</v>
          </cell>
          <cell r="D176" t="str">
            <v>　m2　</v>
          </cell>
          <cell r="E176">
            <v>1650</v>
          </cell>
        </row>
        <row r="177">
          <cell r="A177" t="str">
            <v>AA3113</v>
          </cell>
          <cell r="B177" t="str">
            <v>ビニル床シート（模様入り）　　　　　　　　　　　　　</v>
          </cell>
          <cell r="C177" t="str">
            <v>一般用　ＮＣ厚２．５ｍｍ　　　　　　　　　　　　　　　　　　　　　　</v>
          </cell>
          <cell r="D177" t="str">
            <v>　m2　</v>
          </cell>
          <cell r="E177">
            <v>1800</v>
          </cell>
        </row>
        <row r="178">
          <cell r="A178" t="str">
            <v>AA4006</v>
          </cell>
          <cell r="B178" t="str">
            <v>ビニル幅木　　　　　　　　　　　　　　　　　　　　　</v>
          </cell>
          <cell r="C178" t="str">
            <v>Ｈ＝６０ｍｍ　　　　　　　　　　　　　　　　　　　　　　　　　　　　</v>
          </cell>
          <cell r="D178" t="str">
            <v>　ｍ　</v>
          </cell>
          <cell r="E178">
            <v>180</v>
          </cell>
        </row>
        <row r="179">
          <cell r="A179" t="str">
            <v>AA4007</v>
          </cell>
          <cell r="B179" t="str">
            <v>ビニル幅木　　　　　　　　　　　　　　　　　　　　　</v>
          </cell>
          <cell r="C179" t="str">
            <v>Ｈ＝７５ｍｍ　　　　　　　　　　　　　　　　　　　　　　　　　　　　</v>
          </cell>
          <cell r="D179" t="str">
            <v>　ｍ　</v>
          </cell>
          <cell r="E179">
            <v>200</v>
          </cell>
        </row>
        <row r="180">
          <cell r="A180" t="str">
            <v>AA4010</v>
          </cell>
          <cell r="B180" t="str">
            <v>ビニル幅木　　　　　　　　　　　　　　　　　　　　　</v>
          </cell>
          <cell r="C180" t="str">
            <v>Ｈ＝１００ｍｍ　　　　　　　　　　　　　　　　　　　　　　　　　　　</v>
          </cell>
          <cell r="D180" t="str">
            <v>　ｍ　</v>
          </cell>
          <cell r="E180">
            <v>220</v>
          </cell>
        </row>
        <row r="181">
          <cell r="A181" t="str">
            <v>AA4030</v>
          </cell>
          <cell r="B181" t="str">
            <v>ビニル幅木（階段ささら）　　　　　　　　　　　　　　</v>
          </cell>
          <cell r="C181" t="str">
            <v>Ｈ＝３３０ｍｍ　　　　　　　　　　　　　　　　　　　　　　　　　　　</v>
          </cell>
          <cell r="D181" t="str">
            <v>　ｍ　</v>
          </cell>
          <cell r="E181">
            <v>630</v>
          </cell>
        </row>
        <row r="182">
          <cell r="A182" t="str">
            <v>AA8001</v>
          </cell>
          <cell r="B182" t="str">
            <v>接　　着　　剤　　　　　　　　　　　　　　　　　　　</v>
          </cell>
          <cell r="C182" t="str">
            <v>せっこうボ－ドじか張り用　　　　　　　　　　　　　　　　　　　　　　</v>
          </cell>
          <cell r="D182" t="str">
            <v>　kg　</v>
          </cell>
          <cell r="E182">
            <v>52</v>
          </cell>
        </row>
        <row r="183">
          <cell r="A183" t="str">
            <v>AA8002</v>
          </cell>
          <cell r="B183" t="str">
            <v>接　　着　　剤　　　　　　　　　　　　　　　　　　　</v>
          </cell>
          <cell r="C183" t="str">
            <v>一般床用　　　　　　　　　　　　　　　　　　　　　　　　　　　　　　</v>
          </cell>
          <cell r="D183" t="str">
            <v>　kg　</v>
          </cell>
          <cell r="E183">
            <v>215</v>
          </cell>
        </row>
        <row r="184">
          <cell r="A184" t="str">
            <v>AA8003</v>
          </cell>
          <cell r="B184" t="str">
            <v>接　　着　　剤　　　　　　　　　　　　　　　　　　　</v>
          </cell>
          <cell r="C184" t="str">
            <v>幅木及び階段用　　　　　　　　　　　　　　　　　　　　　　　　　　　</v>
          </cell>
          <cell r="D184" t="str">
            <v>　kg　</v>
          </cell>
          <cell r="E184">
            <v>400</v>
          </cell>
        </row>
        <row r="185">
          <cell r="A185" t="str">
            <v>AA8004</v>
          </cell>
          <cell r="B185" t="str">
            <v>接　　着　　剤　　　　　　　　　　　　　　　　　　　</v>
          </cell>
          <cell r="C185" t="str">
            <v>エポキシ樹脂系　　　　　　　　　　　　　　　　　　　　　　　　　　　</v>
          </cell>
          <cell r="D185" t="str">
            <v>　kg　</v>
          </cell>
          <cell r="E185">
            <v>630</v>
          </cell>
        </row>
        <row r="186">
          <cell r="A186" t="str">
            <v>AA8005</v>
          </cell>
          <cell r="B186" t="str">
            <v>接　　着　　剤　　　　　　　　　　　　　　　　　　　</v>
          </cell>
          <cell r="C186" t="str">
            <v>再生ゴム系　　　　　　　　　　　　　　　　　　　　　　　　　　　　　</v>
          </cell>
          <cell r="D186" t="str">
            <v>　kg　</v>
          </cell>
          <cell r="E186">
            <v>630</v>
          </cell>
        </row>
        <row r="187">
          <cell r="A187" t="str">
            <v>AA8020</v>
          </cell>
          <cell r="B187" t="str">
            <v>接　　着　　剤　　　　　　　　　　　　　　　　　　　</v>
          </cell>
          <cell r="C187" t="str">
            <v>ＪＩＳ　Ａ　５５３８　　　　　　　壁用ボード類接着剤　　　　　　　　</v>
          </cell>
          <cell r="D187" t="str">
            <v>　kg　</v>
          </cell>
          <cell r="E187">
            <v>245</v>
          </cell>
        </row>
        <row r="188">
          <cell r="A188" t="str">
            <v>AA8030</v>
          </cell>
          <cell r="B188" t="str">
            <v>接　　着　　剤　　　　　　　　　　　　　　　　　　　</v>
          </cell>
          <cell r="C188" t="str">
            <v>ＪＩＳ　Ａ　５５３８　　　　　　　天井用ボード類接着剤　　　　　　　</v>
          </cell>
          <cell r="D188" t="str">
            <v>　kg　</v>
          </cell>
          <cell r="E188">
            <v>238</v>
          </cell>
        </row>
        <row r="189">
          <cell r="A189" t="str">
            <v>AA8040</v>
          </cell>
          <cell r="B189" t="str">
            <v>接　　着　　剤　　　　　　　　　　　　　　　　　　　</v>
          </cell>
          <cell r="C189" t="str">
            <v>壁紙用（酢酸ビニルエマルション形）　　　　　　　　　　　　　　　　　</v>
          </cell>
          <cell r="D189" t="str">
            <v>　kg　</v>
          </cell>
          <cell r="E189">
            <v>224</v>
          </cell>
        </row>
        <row r="190">
          <cell r="A190" t="str">
            <v>AA8100</v>
          </cell>
          <cell r="B190" t="str">
            <v>ジョイントテープ　　　　　　　　　　　　　　　　　　</v>
          </cell>
          <cell r="C190" t="str">
            <v>ＪＩＳ　Ａ　６９１４　　　　　　　　　　　　　　　　　　　　　　　　</v>
          </cell>
          <cell r="D190" t="str">
            <v>　ｍ　</v>
          </cell>
          <cell r="E190">
            <v>10</v>
          </cell>
        </row>
        <row r="191">
          <cell r="A191" t="str">
            <v>AA8200</v>
          </cell>
          <cell r="B191" t="str">
            <v>ジョイントコンパウンド　　　　　　　　　　　　　　　</v>
          </cell>
          <cell r="C191" t="str">
            <v>ＪＩＳ　Ａ　６９１４　　　　　　　　　　　　　　　　　　　　　　　　</v>
          </cell>
          <cell r="D191" t="str">
            <v>　kg　</v>
          </cell>
          <cell r="E191">
            <v>130</v>
          </cell>
        </row>
        <row r="192">
          <cell r="A192" t="str">
            <v>AB0030</v>
          </cell>
          <cell r="B192" t="str">
            <v>フロート板ガラス　　　　　　　　　　　　　　　　　　</v>
          </cell>
          <cell r="C192" t="str">
            <v>透明厚３ｍｍ　２．２２m2以下　定寸　　　　　　　　　　　　　　　　　</v>
          </cell>
          <cell r="D192" t="str">
            <v>　m2　</v>
          </cell>
          <cell r="E192">
            <v>760</v>
          </cell>
        </row>
        <row r="193">
          <cell r="A193" t="str">
            <v>AB0130</v>
          </cell>
          <cell r="B193" t="str">
            <v>フロート板ガラス　　　　　　　　　　　　　　　　　　</v>
          </cell>
          <cell r="C193" t="str">
            <v>摺　厚３ｍｍ　２．２２m2以下　定寸　　　　　　　　　　　　　　　　　</v>
          </cell>
          <cell r="D193" t="str">
            <v>　m2　</v>
          </cell>
          <cell r="E193">
            <v>990</v>
          </cell>
        </row>
        <row r="194">
          <cell r="A194" t="str">
            <v>AB0242</v>
          </cell>
          <cell r="B194" t="str">
            <v>型板ガラス　　　　　　　　　　　　　　　　　　　　　</v>
          </cell>
          <cell r="C194" t="str">
            <v>厚４ｍｍ　２．１８m2以下　特寸　　　　　　　　　　　　　　　　　　　</v>
          </cell>
          <cell r="D194" t="str">
            <v>　m2　</v>
          </cell>
          <cell r="E194">
            <v>1070</v>
          </cell>
        </row>
        <row r="195">
          <cell r="A195" t="str">
            <v>AB0243</v>
          </cell>
          <cell r="B195" t="str">
            <v>型板ガラス　　　　　　　　　　　　　　　　　　　　　</v>
          </cell>
          <cell r="C195" t="str">
            <v>厚４ｍｍ　４．４５m2以下　特寸　　　　　　　　　　　　　　　　　　　</v>
          </cell>
          <cell r="D195" t="str">
            <v>　m2　</v>
          </cell>
          <cell r="E195">
            <v>1090</v>
          </cell>
        </row>
        <row r="196">
          <cell r="A196" t="str">
            <v>AB0261</v>
          </cell>
          <cell r="B196" t="str">
            <v>型板ガラス　　　　　　　　　　　　　　　　　　　　　</v>
          </cell>
          <cell r="C196" t="str">
            <v>厚６ｍｍ　２．１８m2以下　特寸　　　　　　　　　　　　　　　　　　　</v>
          </cell>
          <cell r="D196" t="str">
            <v>　m2　</v>
          </cell>
          <cell r="E196">
            <v>1160</v>
          </cell>
        </row>
        <row r="197">
          <cell r="A197" t="str">
            <v>AB0262</v>
          </cell>
          <cell r="B197" t="str">
            <v>型板ガラス　　　　　　　　　　　　　　　　　　　　　</v>
          </cell>
          <cell r="C197" t="str">
            <v>厚６ｍｍ　４．４５m2以下　特寸　　　　　　　　　　　　　　　　　　　</v>
          </cell>
          <cell r="D197" t="str">
            <v>　m2　</v>
          </cell>
          <cell r="E197">
            <v>1160</v>
          </cell>
        </row>
        <row r="198">
          <cell r="A198" t="str">
            <v>AB0311</v>
          </cell>
          <cell r="B198" t="str">
            <v>フロート板ガラス　　　　　　　　　　　　　　　　　　</v>
          </cell>
          <cell r="C198" t="str">
            <v>厚５ｍｍ　２．１８m2以下　特寸　　　　　　　　　　　　　　　　　　　</v>
          </cell>
          <cell r="D198" t="str">
            <v>　m2　</v>
          </cell>
          <cell r="E198">
            <v>1540</v>
          </cell>
        </row>
        <row r="199">
          <cell r="A199" t="str">
            <v>AB0312</v>
          </cell>
          <cell r="B199" t="str">
            <v>フロート板ガラス　　　　　　　　　　　　　　　　　　</v>
          </cell>
          <cell r="C199" t="str">
            <v>厚５ｍｍ　４．４５m2以下　特寸　　　　　　　　　　　　　　　　　　　</v>
          </cell>
          <cell r="D199" t="str">
            <v>　m2　</v>
          </cell>
          <cell r="E199">
            <v>1540</v>
          </cell>
        </row>
        <row r="200">
          <cell r="A200" t="str">
            <v>AB0315</v>
          </cell>
          <cell r="B200" t="str">
            <v>フロート板ガラス　　　　　　　　　　　　　　　　　　</v>
          </cell>
          <cell r="C200" t="str">
            <v>厚６ｍｍ　２．１８m2以下　特寸　　　　　　　　　　　　　　　　　　　</v>
          </cell>
          <cell r="D200" t="str">
            <v>　m2　</v>
          </cell>
          <cell r="E200">
            <v>2200</v>
          </cell>
        </row>
        <row r="201">
          <cell r="A201" t="str">
            <v>AB0316</v>
          </cell>
          <cell r="B201" t="str">
            <v>フロート板ガラス　　　　　　　　　　　　　　　　　　</v>
          </cell>
          <cell r="C201" t="str">
            <v>厚６ｍｍ　４．４５m2以下　特寸　　　　　　　　　　　　　　　　　　　</v>
          </cell>
          <cell r="D201" t="str">
            <v>　m2　</v>
          </cell>
          <cell r="E201">
            <v>2200</v>
          </cell>
        </row>
        <row r="202">
          <cell r="A202" t="str">
            <v>AB0321</v>
          </cell>
          <cell r="B202" t="str">
            <v>フロート板ガラス　　　　　　　　　　　　　　　　　　</v>
          </cell>
          <cell r="C202" t="str">
            <v>厚８ｍｍ　２．１８m2以下　特寸　　　　　　　　　　　　　　　　　　　</v>
          </cell>
          <cell r="D202" t="str">
            <v>　m2　</v>
          </cell>
          <cell r="E202">
            <v>3590</v>
          </cell>
        </row>
        <row r="203">
          <cell r="A203" t="str">
            <v>AB0322</v>
          </cell>
          <cell r="B203" t="str">
            <v>フロート板ガラス　　　　　　　　　　　　　　　　　　</v>
          </cell>
          <cell r="C203" t="str">
            <v>厚８ｍｍ　４．４５m2以下　特寸　　　　　　　　　　　　　　　　　　　</v>
          </cell>
          <cell r="D203" t="str">
            <v>　m2　</v>
          </cell>
          <cell r="E203">
            <v>3960</v>
          </cell>
        </row>
        <row r="204">
          <cell r="A204" t="str">
            <v>AB0323</v>
          </cell>
          <cell r="B204" t="str">
            <v>フロート板ガラス　　　　　　　　　　　　　　　　　　</v>
          </cell>
          <cell r="C204" t="str">
            <v>厚８ｍｍ　６．８１m2以下　特寸　　　　　　　　　　　　　　　　　　　</v>
          </cell>
          <cell r="D204" t="str">
            <v>　m2　</v>
          </cell>
          <cell r="E204">
            <v>3960</v>
          </cell>
        </row>
        <row r="205">
          <cell r="A205" t="str">
            <v>AB0462</v>
          </cell>
          <cell r="B205" t="str">
            <v>網入型板ガラス　　　　　　　　　　　　　　　　　　　</v>
          </cell>
          <cell r="C205" t="str">
            <v>厚６．８ｍｍ　２．１８m2以下　特寸　　　　　　　　　　　　　　　　　</v>
          </cell>
          <cell r="D205" t="str">
            <v>　m2　</v>
          </cell>
          <cell r="E205">
            <v>2170</v>
          </cell>
        </row>
        <row r="206">
          <cell r="A206" t="str">
            <v>AB0463</v>
          </cell>
          <cell r="B206" t="str">
            <v>網入型板ガラス　　　　　　　　　　　　　　　　　　　</v>
          </cell>
          <cell r="C206" t="str">
            <v>厚６．８ｍｍ　４．４５m2以下　特寸　　　　　　　　　　　　　　　　　</v>
          </cell>
          <cell r="D206" t="str">
            <v>　m2　</v>
          </cell>
          <cell r="E206">
            <v>2170</v>
          </cell>
        </row>
        <row r="207">
          <cell r="A207" t="str">
            <v>AB0562</v>
          </cell>
          <cell r="B207" t="str">
            <v>網入みがき板ガラス　　　　　　　　　　　　　　　　　</v>
          </cell>
          <cell r="C207" t="str">
            <v>厚６．８ｍｍ　２．１８m2以下　特寸　　　　　　　　　　　　　　　　　</v>
          </cell>
          <cell r="D207" t="str">
            <v>　m2　</v>
          </cell>
          <cell r="E207">
            <v>6400</v>
          </cell>
        </row>
        <row r="208">
          <cell r="A208" t="str">
            <v>AB0563</v>
          </cell>
          <cell r="B208" t="str">
            <v>網入みがき板ガラス　　　　　　　　　　　　　　　　　</v>
          </cell>
          <cell r="C208" t="str">
            <v>厚６．８ｍｍ　４．４５m2以下　特寸　　　　　　　　　　　　　　　　　</v>
          </cell>
          <cell r="D208" t="str">
            <v>　m2　</v>
          </cell>
          <cell r="E208">
            <v>6400</v>
          </cell>
        </row>
        <row r="209">
          <cell r="A209" t="str">
            <v>AB0600</v>
          </cell>
          <cell r="B209" t="str">
            <v>複層ガラス　　　　　　　　　　　　　　　　　　　　　</v>
          </cell>
          <cell r="C209" t="str">
            <v>ＦＬ３：Ａ６：ＦＬ３　　　　　　　　　　　　　　　　　　　　　　　　</v>
          </cell>
          <cell r="D209" t="str">
            <v>　m2　</v>
          </cell>
          <cell r="E209">
            <v>4240</v>
          </cell>
        </row>
        <row r="210">
          <cell r="A210" t="str">
            <v>AB0602</v>
          </cell>
          <cell r="B210" t="str">
            <v>複層ガラス　　　　　　　　　　　　　　　　　　　　　</v>
          </cell>
          <cell r="C210" t="str">
            <v>ＦＬ５：Ａ６：ＦＬ５　　　　　　　　　　　　　　　　　　　　　　　　</v>
          </cell>
          <cell r="D210" t="str">
            <v>　m2　</v>
          </cell>
          <cell r="E210">
            <v>7080</v>
          </cell>
        </row>
        <row r="211">
          <cell r="A211" t="str">
            <v>AB0612</v>
          </cell>
          <cell r="B211" t="str">
            <v>複層ガラス　　　　　　　　　　　　　　　　　　　　　</v>
          </cell>
          <cell r="C211" t="str">
            <v>ＦＬ５：Ａ６：ＰＷ６．８　　　　　　　　　　　　　　　　　　　　　　</v>
          </cell>
          <cell r="D211" t="str">
            <v>　m2　</v>
          </cell>
          <cell r="E211">
            <v>14700</v>
          </cell>
        </row>
        <row r="212">
          <cell r="A212" t="str">
            <v>AB1014</v>
          </cell>
          <cell r="B212" t="str">
            <v>ガラスブロック　　　　　　　　　　　　　　　　　　　</v>
          </cell>
          <cell r="C212" t="str">
            <v>透明　１４５×１４５×９５　　　　　　　　　　　　　　　　　　　　　</v>
          </cell>
          <cell r="D212" t="str">
            <v>　個　</v>
          </cell>
          <cell r="E212">
            <v>610</v>
          </cell>
        </row>
        <row r="213">
          <cell r="A213" t="str">
            <v>AB1019</v>
          </cell>
          <cell r="B213" t="str">
            <v>ガラスブロック　　　　　　　　　　　　　　　　　　　</v>
          </cell>
          <cell r="C213" t="str">
            <v>透明　１９０×１９０×９５　　　　　　　　　　　　　　　　　　　　　</v>
          </cell>
          <cell r="D213" t="str">
            <v>　個　</v>
          </cell>
          <cell r="E213">
            <v>745</v>
          </cell>
        </row>
        <row r="214">
          <cell r="A214" t="str">
            <v>AB1114</v>
          </cell>
          <cell r="B214" t="str">
            <v>ガラスブロック　　　　　　　　　　　　　　　　　　　</v>
          </cell>
          <cell r="C214" t="str">
            <v>色物　１４５×１４５×９５　　　　　　　　　　　　　　　　　　　　　</v>
          </cell>
          <cell r="D214" t="str">
            <v>　個　</v>
          </cell>
          <cell r="E214">
            <v>765</v>
          </cell>
        </row>
        <row r="215">
          <cell r="A215" t="str">
            <v>AB1119</v>
          </cell>
          <cell r="B215" t="str">
            <v>ガラスブロック　　　　　　　　　　　　　　　　　　　</v>
          </cell>
          <cell r="C215" t="str">
            <v>色物　１９０×１９０×９５　　　　　　　　　　　　　　　　　　　　　</v>
          </cell>
          <cell r="D215" t="str">
            <v>　個　</v>
          </cell>
          <cell r="E215">
            <v>935</v>
          </cell>
        </row>
        <row r="216">
          <cell r="A216" t="str">
            <v>AC0000</v>
          </cell>
          <cell r="B216" t="str">
            <v>さび止めペイント　　　　　　　　　　　　　　　　　　</v>
          </cell>
          <cell r="C216" t="str">
            <v>ＪＩＳ　Ｋ　５６２３～５　１種　　　　　　　　　　　　　　　　　　　</v>
          </cell>
          <cell r="D216" t="str">
            <v>　kg　</v>
          </cell>
          <cell r="E216">
            <v>440</v>
          </cell>
        </row>
        <row r="217">
          <cell r="A217" t="str">
            <v>AC0010</v>
          </cell>
          <cell r="B217" t="str">
            <v>さび止めペイント　　　　　　　　　　　　　　　　　　</v>
          </cell>
          <cell r="C217" t="str">
            <v>ＪＩＳ　Ｋ　５６２３～５　２種　　　　　　　　　　　　　　　　　　　</v>
          </cell>
          <cell r="D217" t="str">
            <v>　kg　</v>
          </cell>
          <cell r="E217">
            <v>440</v>
          </cell>
        </row>
        <row r="218">
          <cell r="A218" t="str">
            <v>AC0040</v>
          </cell>
          <cell r="B218" t="str">
            <v>鉛酸カルシウムさび止めペイント　　　　　　　　　　　</v>
          </cell>
          <cell r="C218" t="str">
            <v>ＪＩＳ　Ｋ　５６２９　　　　　　　　　　　　　　　　　　　　　　　　</v>
          </cell>
          <cell r="D218" t="str">
            <v>　kg　</v>
          </cell>
          <cell r="E218">
            <v>420</v>
          </cell>
        </row>
        <row r="219">
          <cell r="A219" t="str">
            <v>AC0100</v>
          </cell>
          <cell r="B219" t="str">
            <v>研　　摩　　紙　　　　　　　　　　　　　　　　　　　</v>
          </cell>
          <cell r="C219" t="str">
            <v>＃１００～４００　　　　　　　　　２３０×２８０ｍｍ　　　　　　　　</v>
          </cell>
          <cell r="D219" t="str">
            <v>　枚　</v>
          </cell>
          <cell r="E219">
            <v>37</v>
          </cell>
        </row>
        <row r="220">
          <cell r="A220" t="str">
            <v>AC0210</v>
          </cell>
          <cell r="B220" t="str">
            <v>エッチングプライマー　　　　　　　　　　　　　　　　</v>
          </cell>
          <cell r="C220" t="str">
            <v>ＪＩＳ　Ｋ　５６３３　１種　　　　　　　　　　　　　　　　　　　　　</v>
          </cell>
          <cell r="D220" t="str">
            <v>　kg　</v>
          </cell>
          <cell r="E220">
            <v>700</v>
          </cell>
        </row>
        <row r="221">
          <cell r="A221" t="str">
            <v>AC1000</v>
          </cell>
          <cell r="B221" t="str">
            <v>木部下塗用調合ペイント　　　　　　　　　　　　　　　</v>
          </cell>
          <cell r="C221" t="str">
            <v>　　　　　　　　　　　　　　　　　　　　　　　　　　　　　　　　　　</v>
          </cell>
          <cell r="D221" t="str">
            <v>　kg　</v>
          </cell>
          <cell r="E221">
            <v>225</v>
          </cell>
        </row>
        <row r="222">
          <cell r="A222" t="str">
            <v>AC1010</v>
          </cell>
          <cell r="B222" t="str">
            <v>合成樹脂調合ペイント　　　　　　　　　　　　　　　　</v>
          </cell>
          <cell r="C222" t="str">
            <v>ＪＩＳ　Ｋ　５５１６　１種　　　　　　　　　　　　　　　　　　　　　</v>
          </cell>
          <cell r="D222" t="str">
            <v>　kg　</v>
          </cell>
          <cell r="E222">
            <v>370</v>
          </cell>
        </row>
        <row r="223">
          <cell r="A223" t="str">
            <v>AC2000</v>
          </cell>
          <cell r="B223" t="str">
            <v>フタル酸樹脂エナメル　　　　　　　　　　　　　　　　</v>
          </cell>
          <cell r="C223" t="str">
            <v>ＪＩＳ　Ｋ　５５７２　１種　　　　　　　　　　　　　　　　　　　　　</v>
          </cell>
          <cell r="D223" t="str">
            <v>　kg　</v>
          </cell>
          <cell r="E223">
            <v>510</v>
          </cell>
        </row>
        <row r="224">
          <cell r="A224" t="str">
            <v>AC2102</v>
          </cell>
          <cell r="B224" t="str">
            <v>塩化ビニルパテ　　　　　　　　　　　　　　　　　　　</v>
          </cell>
          <cell r="C224" t="str">
            <v>　　　　　　　　　　　　　　　　　　　　　　　　　　　　　　　　　　</v>
          </cell>
          <cell r="D224" t="str">
            <v>　kg　</v>
          </cell>
          <cell r="E224">
            <v>520</v>
          </cell>
        </row>
        <row r="225">
          <cell r="A225" t="str">
            <v>AC2110</v>
          </cell>
          <cell r="B225" t="str">
            <v>塩化ビニル樹脂ワニス　　　　　　　　　　　　　　　　</v>
          </cell>
          <cell r="C225" t="str">
            <v>ＪＩＳ　Ｋ　５５８１　　　　　　　　　　　　　　　　　　　　　　　　</v>
          </cell>
          <cell r="D225" t="str">
            <v>　kg　</v>
          </cell>
          <cell r="E225">
            <v>575</v>
          </cell>
        </row>
        <row r="226">
          <cell r="A226" t="str">
            <v>AC2121</v>
          </cell>
          <cell r="B226" t="str">
            <v>塩化ビニル樹脂エナメル　　　　　　　　　　　　　　　</v>
          </cell>
          <cell r="C226" t="str">
            <v>ＪＩＳ　Ｋ　５５８２　１種　　　　　　　　　　　　　　　　　　　　　</v>
          </cell>
          <cell r="D226" t="str">
            <v>　kg　</v>
          </cell>
          <cell r="E226">
            <v>580</v>
          </cell>
        </row>
        <row r="227">
          <cell r="A227" t="str">
            <v>AC3000</v>
          </cell>
          <cell r="B227" t="str">
            <v>合成樹脂エマルションクリヤー（シーラー）　　　　　　</v>
          </cell>
          <cell r="C227" t="str">
            <v>水溶性　　　　　　　　　　　　　　　　　　　　　　　　　　　　　　　</v>
          </cell>
          <cell r="D227" t="str">
            <v>　kg　</v>
          </cell>
          <cell r="E227">
            <v>435</v>
          </cell>
        </row>
        <row r="228">
          <cell r="A228" t="str">
            <v>AC3010</v>
          </cell>
          <cell r="B228" t="str">
            <v>合成樹脂エマルションペイント　　　　　　　　　　　　</v>
          </cell>
          <cell r="C228" t="str">
            <v>ＪＩＳ　Ｋ　５６６３　１種　　　　　　　　　　　　　　　　　　　　　</v>
          </cell>
          <cell r="D228" t="str">
            <v>　kg　</v>
          </cell>
          <cell r="E228">
            <v>380</v>
          </cell>
        </row>
        <row r="229">
          <cell r="A229" t="str">
            <v>AC3030</v>
          </cell>
          <cell r="B229" t="str">
            <v>つや有り合成樹脂エマルションペイント　　　　　　　　</v>
          </cell>
          <cell r="C229" t="str">
            <v>ＪＩＳ　Ｋ　５６６０　（相当品）　　　　　　　　　　　　　　　　　　</v>
          </cell>
          <cell r="D229" t="str">
            <v>　kg　</v>
          </cell>
          <cell r="E229">
            <v>485</v>
          </cell>
        </row>
        <row r="230">
          <cell r="A230" t="str">
            <v>AC4101</v>
          </cell>
          <cell r="B230" t="str">
            <v>多彩模様塗料プライマー　　　　　　　　　　　　　　　</v>
          </cell>
          <cell r="C230" t="str">
            <v>金属面用　　　　　　　　　　　　　　　　　　　　　　　　　　　　　　</v>
          </cell>
          <cell r="D230" t="str">
            <v>　kg　</v>
          </cell>
          <cell r="E230">
            <v>435</v>
          </cell>
        </row>
        <row r="231">
          <cell r="A231" t="str">
            <v>AC4102</v>
          </cell>
          <cell r="B231" t="str">
            <v>多彩模様塗料サーフェーサー　　　　　　　　　　　　　</v>
          </cell>
          <cell r="C231" t="str">
            <v>金属面用　　　　　　　　　　　　　　　　　　　　　　　　　　　　　　</v>
          </cell>
          <cell r="D231" t="str">
            <v>　kg　</v>
          </cell>
          <cell r="E231">
            <v>421</v>
          </cell>
        </row>
        <row r="232">
          <cell r="A232" t="str">
            <v>AC4120</v>
          </cell>
          <cell r="B232" t="str">
            <v>多彩模様塗料　　　　　　　　　　　　　　　　　　　　</v>
          </cell>
          <cell r="C232" t="str">
            <v>ＪＩＳ　Ｋ　５６６７　２種　　　　　　　　　　　　　　　　　　　　　</v>
          </cell>
          <cell r="D232" t="str">
            <v>　kg　</v>
          </cell>
          <cell r="E232">
            <v>491</v>
          </cell>
        </row>
        <row r="233">
          <cell r="A233" t="str">
            <v>AC4200</v>
          </cell>
          <cell r="B233" t="str">
            <v>オイルステイン　　　　　　　　　　　　　　　　　　　</v>
          </cell>
          <cell r="C233" t="str">
            <v>　　　　　　　　　　　　　　　　　　　　　　　　　　　　　　　　　　</v>
          </cell>
          <cell r="D233" t="str">
            <v>　kg　</v>
          </cell>
          <cell r="E233">
            <v>356</v>
          </cell>
        </row>
        <row r="234">
          <cell r="A234" t="str">
            <v>AC5001</v>
          </cell>
          <cell r="B234" t="str">
            <v>クリヤラッカー　　　　　　　　　　　　　　　　　　　</v>
          </cell>
          <cell r="C234" t="str">
            <v>ＪＩＳ　Ｋ　５５３１　木材用　　　　　　　　　　　　　　　　　　　　</v>
          </cell>
          <cell r="D234" t="str">
            <v>　kg　</v>
          </cell>
          <cell r="E234">
            <v>500</v>
          </cell>
        </row>
        <row r="235">
          <cell r="A235" t="str">
            <v>AC5100</v>
          </cell>
          <cell r="B235" t="str">
            <v>ウッドシーラー　　　　　　　　　　　　　　　　　　　</v>
          </cell>
          <cell r="C235" t="str">
            <v>ＪＩＳ　Ｋ　５５３３　　　　　　　　　　　　　　　　　　　　　　　　</v>
          </cell>
          <cell r="D235" t="str">
            <v>　kg　</v>
          </cell>
          <cell r="E235">
            <v>678</v>
          </cell>
        </row>
        <row r="236">
          <cell r="A236" t="str">
            <v>AC5200</v>
          </cell>
          <cell r="B236" t="str">
            <v>サンジングシーラー　　　　　　　　　　　　　　　　　</v>
          </cell>
          <cell r="C236" t="str">
            <v>ＪＩＳ　Ｋ　５５３３　　　　　　　　　　　　　　　　　　　　　　　　</v>
          </cell>
          <cell r="D236" t="str">
            <v>　kg　</v>
          </cell>
          <cell r="E236">
            <v>433</v>
          </cell>
        </row>
        <row r="237">
          <cell r="A237" t="str">
            <v>AC5600</v>
          </cell>
          <cell r="B237" t="str">
            <v>オイルパテ　　　　　　　　　　　　　　　　　　　　　</v>
          </cell>
          <cell r="C237" t="str">
            <v>ＪＩＳ　Ｋ　５５９１　　　　　　　　　　　　　　　　　　　　　　　　</v>
          </cell>
          <cell r="D237" t="str">
            <v>　kg　</v>
          </cell>
          <cell r="E237">
            <v>300</v>
          </cell>
        </row>
        <row r="238">
          <cell r="A238" t="str">
            <v>AC5700</v>
          </cell>
          <cell r="B238" t="str">
            <v>合成樹脂エマルションパテ　　　　　　　　　　　　　　</v>
          </cell>
          <cell r="C238" t="str">
            <v>ＪＩＳ　Ｋ　５６６９　　　　　　　　　　　　　　　　　　　　　　　　</v>
          </cell>
          <cell r="D238" t="str">
            <v>　kg　</v>
          </cell>
          <cell r="E238">
            <v>170</v>
          </cell>
        </row>
        <row r="239">
          <cell r="A239" t="str">
            <v>AC5801</v>
          </cell>
          <cell r="B239" t="str">
            <v>目　　止　　剤　　　　　　　　　　　　　　　　　　　</v>
          </cell>
          <cell r="C239" t="str">
            <v>クリヤラッカ－塗用　　　　　　　　　　　　　　　　　　　　　　　　　</v>
          </cell>
          <cell r="D239" t="str">
            <v>　kg　</v>
          </cell>
          <cell r="E239">
            <v>130</v>
          </cell>
        </row>
        <row r="240">
          <cell r="A240" t="str">
            <v>AC6010</v>
          </cell>
          <cell r="B240" t="str">
            <v>２液形エポキシ樹脂ワニス　　　　　　　　　　　　　　</v>
          </cell>
          <cell r="C240" t="str">
            <v>　　　　　　　　　　　　　　　　　　　　　　　　　　　　　　　　　　</v>
          </cell>
          <cell r="D240" t="str">
            <v>　kg　</v>
          </cell>
          <cell r="E240">
            <v>1005</v>
          </cell>
        </row>
        <row r="241">
          <cell r="A241" t="str">
            <v>AE0012</v>
          </cell>
          <cell r="B241" t="str">
            <v>ガ　ソ　リ　ン　　　　　　　　　　　　　　　　　　　</v>
          </cell>
          <cell r="C241" t="str">
            <v>レギュラ－　スタンド渡し　　　　　　　　　　　　　　　　　　　　　　</v>
          </cell>
          <cell r="D241" t="str">
            <v>　L 　</v>
          </cell>
          <cell r="E241">
            <v>92</v>
          </cell>
        </row>
        <row r="242">
          <cell r="A242" t="str">
            <v>AE0101</v>
          </cell>
          <cell r="B242" t="str">
            <v>軽　　　油　　　　　　　　　　　　　　　　　　　　　</v>
          </cell>
          <cell r="C242" t="str">
            <v>小型ローリー渡し　　　　　　　　　　　　　　　　　　　　　　　　　　</v>
          </cell>
          <cell r="D242" t="str">
            <v>　L 　</v>
          </cell>
          <cell r="E242">
            <v>67</v>
          </cell>
        </row>
        <row r="243">
          <cell r="A243" t="str">
            <v>AE0211</v>
          </cell>
          <cell r="B243" t="str">
            <v>重　　　油　　　　　　　　　　　　　　　　　　　　　</v>
          </cell>
          <cell r="C243" t="str">
            <v>Ａ重油　ドラム渡し　　　　　　　　　　　　　　　　　　　　　　　　　</v>
          </cell>
          <cell r="D243" t="str">
            <v>　L 　</v>
          </cell>
          <cell r="E243">
            <v>37</v>
          </cell>
        </row>
        <row r="244">
          <cell r="A244" t="str">
            <v>AE1000</v>
          </cell>
          <cell r="B244" t="str">
            <v>酸　　　素　　　　　　　　　　　　　　　　　　　　　</v>
          </cell>
          <cell r="C244" t="str">
            <v>ボンベ　　　　　　　　　　　　　　　　　　　　　　　　　　　　　　　</v>
          </cell>
          <cell r="D244" t="str">
            <v>　m3　</v>
          </cell>
          <cell r="E244">
            <v>360</v>
          </cell>
        </row>
        <row r="245">
          <cell r="A245" t="str">
            <v>AE1010</v>
          </cell>
          <cell r="B245" t="str">
            <v>炭　酸　ガ　ス　　　　　　　　　　　　　　　　　　　</v>
          </cell>
          <cell r="C245" t="str">
            <v>ボンベ　液化　　　　　　　　　　　　　　　　　　　　　　　　　　　　</v>
          </cell>
          <cell r="D245" t="str">
            <v>　kg　</v>
          </cell>
          <cell r="E245">
            <v>170</v>
          </cell>
        </row>
        <row r="246">
          <cell r="A246" t="str">
            <v>AE1100</v>
          </cell>
          <cell r="B246" t="str">
            <v>アセチレン　　　　　　　　　　　　　　　　　　　　　</v>
          </cell>
          <cell r="C246" t="str">
            <v>ボンベ　　　　　　　　　　　　　　　　　　　　　　　　　　　　　　　</v>
          </cell>
          <cell r="D246" t="str">
            <v>　kg　</v>
          </cell>
          <cell r="E246">
            <v>1080</v>
          </cell>
        </row>
        <row r="247">
          <cell r="A247" t="str">
            <v>AF0230</v>
          </cell>
          <cell r="B247" t="str">
            <v>クローラ式杭打機損料　　　　　　　　　　　　　　　　</v>
          </cell>
          <cell r="C247" t="str">
            <v>三点支持式　２．５ｔ　　　　　　　ア－スオ－ガ併用　　　　　　　　　</v>
          </cell>
          <cell r="D247" t="str">
            <v>　ｈ　</v>
          </cell>
          <cell r="E247">
            <v>24300</v>
          </cell>
        </row>
        <row r="248">
          <cell r="A248" t="str">
            <v>AF0231</v>
          </cell>
          <cell r="B248" t="str">
            <v>クローラ式杭打機損料　　　　　　　　　　　　　　　　</v>
          </cell>
          <cell r="C248" t="str">
            <v>三点支持式　３．５ｔ　　　　　　　ア－スオ－ガ併用　　　　　　　　　</v>
          </cell>
          <cell r="D248" t="str">
            <v>　ｈ　</v>
          </cell>
          <cell r="E248">
            <v>32000</v>
          </cell>
        </row>
        <row r="249">
          <cell r="A249" t="str">
            <v>AF0240</v>
          </cell>
          <cell r="B249" t="str">
            <v>クローラ式杭打機損料　　　　　　　　　　　　　　　　</v>
          </cell>
          <cell r="C249" t="str">
            <v>三点支持式　２ｔ　　　　　　　　　　　　　　　　　　　　　　　　　　</v>
          </cell>
          <cell r="D249" t="str">
            <v>　日　</v>
          </cell>
          <cell r="E249">
            <v>87000</v>
          </cell>
        </row>
        <row r="250">
          <cell r="A250" t="str">
            <v>AF0241</v>
          </cell>
          <cell r="B250" t="str">
            <v>クローラ式杭打機損料　　　　　　　　　　　　　　　　</v>
          </cell>
          <cell r="C250" t="str">
            <v>三点支持式　４～４．５ｔ　　　　　　　　　　　　　　　　　　　　　　</v>
          </cell>
          <cell r="D250" t="str">
            <v>　日　</v>
          </cell>
          <cell r="E250">
            <v>111000</v>
          </cell>
        </row>
        <row r="251">
          <cell r="A251" t="str">
            <v>AF0242</v>
          </cell>
          <cell r="B251" t="str">
            <v>クローラ式杭打機損料　　　　　　　　　　　　　　　　</v>
          </cell>
          <cell r="C251" t="str">
            <v>三点支持式　６．５ｔ　　　　　　　　　　　　　　　　　　　　　　　　</v>
          </cell>
          <cell r="D251" t="str">
            <v>　日　</v>
          </cell>
          <cell r="E251">
            <v>135000</v>
          </cell>
        </row>
        <row r="252">
          <cell r="A252" t="str">
            <v>AF0243</v>
          </cell>
          <cell r="B252" t="str">
            <v>クローラ式杭打機損料　　　　　　　　　　　　　　　　</v>
          </cell>
          <cell r="C252" t="str">
            <v>三点支持式　７～８　　ｔ　　　　　　　　　　　　　　　　　　　　　　</v>
          </cell>
          <cell r="D252" t="str">
            <v>　日　</v>
          </cell>
          <cell r="E252">
            <v>157000</v>
          </cell>
        </row>
        <row r="253">
          <cell r="A253" t="str">
            <v>AF1002</v>
          </cell>
          <cell r="B253" t="str">
            <v>ブルドーザ損料　　　　　　　　　　　　　　　　　　　</v>
          </cell>
          <cell r="C253" t="str">
            <v>排ガス対策型　３ｔ　　　　　　　　　　　　　　　　　　　　　　　　　</v>
          </cell>
          <cell r="D253" t="str">
            <v>　日　</v>
          </cell>
          <cell r="E253">
            <v>8790</v>
          </cell>
        </row>
        <row r="254">
          <cell r="A254" t="str">
            <v>AF1015</v>
          </cell>
          <cell r="B254" t="str">
            <v>ブルドーザ損料　　　　　　　　　　　　　　　　　　　</v>
          </cell>
          <cell r="C254" t="str">
            <v>排ガス対策型　１５ｔ　　　　　　　　　　　　　　　　　　　　　　　　</v>
          </cell>
          <cell r="D254" t="str">
            <v>　ｈ　</v>
          </cell>
          <cell r="E254">
            <v>6490</v>
          </cell>
        </row>
        <row r="255">
          <cell r="A255" t="str">
            <v>AF2011</v>
          </cell>
          <cell r="B255" t="str">
            <v>バックホウ損料　　　　　　　　　　　　　　　　　　　</v>
          </cell>
          <cell r="C255" t="str">
            <v>油圧式・クロ－ラ型　０．４m3　　　　　　　　　　　　　　　　　　　　</v>
          </cell>
          <cell r="D255" t="str">
            <v>　ｈ　</v>
          </cell>
          <cell r="E255">
            <v>3260</v>
          </cell>
        </row>
        <row r="256">
          <cell r="A256" t="str">
            <v>AF2050</v>
          </cell>
          <cell r="B256" t="str">
            <v>バックホウ損料　　　　　　　　　　　　　　　　　　　</v>
          </cell>
          <cell r="C256" t="str">
            <v>排ガス対策型　油圧式・クロ－ラ型　０．６m3　　　　　　　　　　　　　</v>
          </cell>
          <cell r="D256" t="str">
            <v>　日　</v>
          </cell>
          <cell r="E256">
            <v>20500</v>
          </cell>
        </row>
        <row r="257">
          <cell r="A257" t="str">
            <v>AF2060</v>
          </cell>
          <cell r="B257" t="str">
            <v>バックホウ損料　　　　　　　　　　　　　　　　　　　</v>
          </cell>
          <cell r="C257" t="str">
            <v>排ガス対策型　油圧式・クロ－ラ型　１．０m3　　　　　　　　　　　　　</v>
          </cell>
          <cell r="D257" t="str">
            <v>　日　</v>
          </cell>
          <cell r="E257">
            <v>32300</v>
          </cell>
        </row>
        <row r="258">
          <cell r="A258" t="str">
            <v>AF3111</v>
          </cell>
          <cell r="B258" t="str">
            <v>ダンプトラック損料　　　　　　　　　　　　　　　　　</v>
          </cell>
          <cell r="C258" t="str">
            <v>１０ｔ積　タイヤ損耗・補修費を含む　　　　　　　　　　　　　　　　　</v>
          </cell>
          <cell r="D258" t="str">
            <v>　日　</v>
          </cell>
          <cell r="E258">
            <v>16770</v>
          </cell>
        </row>
        <row r="259">
          <cell r="A259" t="str">
            <v>AF4250</v>
          </cell>
          <cell r="B259" t="str">
            <v>クローラクレーン損料　　　　　　　　　　　　　　　　</v>
          </cell>
          <cell r="C259" t="str">
            <v>油圧ロ－プ式　３５ｔ吊り　　　　　　　　　　　　　　　　　　　　　　</v>
          </cell>
          <cell r="D259" t="str">
            <v>　日　</v>
          </cell>
          <cell r="E259">
            <v>39100</v>
          </cell>
        </row>
        <row r="260">
          <cell r="A260" t="str">
            <v>AF4260</v>
          </cell>
          <cell r="B260" t="str">
            <v>クローラクレーン損料　　　　　　　　　　　　　　　　</v>
          </cell>
          <cell r="C260" t="str">
            <v>油圧ロ－プ式　４０ｔ吊り　　　　　　　　　　　　　　　　　　　　　　</v>
          </cell>
          <cell r="D260" t="str">
            <v>　ｈ　</v>
          </cell>
          <cell r="E260">
            <v>11700</v>
          </cell>
        </row>
        <row r="261">
          <cell r="A261" t="str">
            <v>AF5016</v>
          </cell>
          <cell r="B261" t="str">
            <v>タンパ損料　　　　　　　　　　　　　　　　　　　　　</v>
          </cell>
          <cell r="C261" t="str">
            <v>６０～１００kg　　　　　　　　　　　　　　　　　　　　　　　　　　　</v>
          </cell>
          <cell r="D261" t="str">
            <v>　日　</v>
          </cell>
          <cell r="E261">
            <v>719</v>
          </cell>
        </row>
        <row r="262">
          <cell r="A262" t="str">
            <v>AF5450</v>
          </cell>
          <cell r="B262" t="str">
            <v>振動ローラ損料　　　　　　　　　　　　　　　　　　　</v>
          </cell>
          <cell r="C262" t="str">
            <v>ハンドガイド式　０．８～１．１ｔ　　　　　　　　　　　　　　　　　　</v>
          </cell>
          <cell r="D262" t="str">
            <v>　日　</v>
          </cell>
          <cell r="E262">
            <v>2860</v>
          </cell>
        </row>
        <row r="263">
          <cell r="A263" t="str">
            <v>AF6020</v>
          </cell>
          <cell r="B263" t="str">
            <v>コンクリートポンプ車損料　　　　　　　　　　　　　　</v>
          </cell>
          <cell r="C263" t="str">
            <v>２０m3／ｈ　ブ－ム付　　　　　　　　　　　　　　　　　　　　　　　　</v>
          </cell>
          <cell r="D263" t="str">
            <v>　ｈ　</v>
          </cell>
          <cell r="E263">
            <v>3910</v>
          </cell>
        </row>
        <row r="264">
          <cell r="A264" t="str">
            <v>AF6055</v>
          </cell>
          <cell r="B264" t="str">
            <v>コンクリートポンプ車損料　　　　　　　　　　　　　　</v>
          </cell>
          <cell r="C264" t="str">
            <v>５５～６０m3／ｈ　ブ－ム付　　　　　　　　　　　　　　　　　　　　　</v>
          </cell>
          <cell r="D264" t="str">
            <v>　ｈ　</v>
          </cell>
          <cell r="E264">
            <v>10300</v>
          </cell>
        </row>
        <row r="265">
          <cell r="A265" t="str">
            <v>AF6080</v>
          </cell>
          <cell r="B265" t="str">
            <v>コンクリートポンプ車損料　　　　　　　　　　　　　　</v>
          </cell>
          <cell r="C265" t="str">
            <v>６５～８５m3／ｈ　ブ－ム付　　　　　　　　　　　　　　　　　　　　　</v>
          </cell>
          <cell r="D265" t="str">
            <v>　ｈ　</v>
          </cell>
          <cell r="E265">
            <v>11500</v>
          </cell>
        </row>
        <row r="266">
          <cell r="A266" t="str">
            <v>AF6085</v>
          </cell>
          <cell r="B266" t="str">
            <v>コンクリートポンプ車損料　　　　　　　　　　　　　　</v>
          </cell>
          <cell r="C266" t="str">
            <v>５５m3／ｈ　配管型　　　　　　　　　　　　　　　　　　　　　　　　　</v>
          </cell>
          <cell r="D266" t="str">
            <v>　ｈ　</v>
          </cell>
          <cell r="E266">
            <v>7200</v>
          </cell>
        </row>
        <row r="267">
          <cell r="A267" t="str">
            <v>AF6090</v>
          </cell>
          <cell r="B267" t="str">
            <v>コンクリートポンプ車損料　　　　　　　　　　　　　　</v>
          </cell>
          <cell r="C267" t="str">
            <v>９０m3／ｈ　配管型　　　　　　　　　　　　　　　　　　　　　　　　　</v>
          </cell>
          <cell r="D267" t="str">
            <v>　ｈ　</v>
          </cell>
          <cell r="E267">
            <v>9850</v>
          </cell>
        </row>
        <row r="268">
          <cell r="A268" t="str">
            <v>AF9954</v>
          </cell>
          <cell r="B268" t="str">
            <v>トラッククレーン賃料　　　　　　　　　　　　　　　　</v>
          </cell>
          <cell r="C268" t="str">
            <v>油圧式４．８～４．９ｔ吊り　　　　　　　　　　　　　　　　　　　　　</v>
          </cell>
          <cell r="D268" t="str">
            <v>　日　</v>
          </cell>
          <cell r="E268">
            <v>34800</v>
          </cell>
        </row>
        <row r="269">
          <cell r="A269" t="str">
            <v>AF9960</v>
          </cell>
          <cell r="B269" t="str">
            <v>トラッククレーン賃料　　　　　　　　　　　　　　　　</v>
          </cell>
          <cell r="C269" t="str">
            <v>油圧式１０～１１ｔ吊り　　　　　　　　　　　　　　　　　　　　　　　</v>
          </cell>
          <cell r="D269" t="str">
            <v>　日　</v>
          </cell>
          <cell r="E269">
            <v>39400</v>
          </cell>
        </row>
        <row r="270">
          <cell r="A270" t="str">
            <v>AF9965</v>
          </cell>
          <cell r="B270" t="str">
            <v>トラッククレーン賃料　　　　　　　　　　　　　　　　</v>
          </cell>
          <cell r="C270" t="str">
            <v>油圧式１５～１６ｔ吊り　　　　　　　　　　　　　　　　　　　　　　　</v>
          </cell>
          <cell r="D270" t="str">
            <v>　日　</v>
          </cell>
          <cell r="E270">
            <v>44000</v>
          </cell>
        </row>
        <row r="271">
          <cell r="A271" t="str">
            <v>AF9970</v>
          </cell>
          <cell r="B271" t="str">
            <v>トラッククレーン賃料　　　　　　　　　　　　　　　　</v>
          </cell>
          <cell r="C271" t="str">
            <v>油圧式２０～２２ｔ吊り　　　　　　　　　　　　　　　　　　　　　　　</v>
          </cell>
          <cell r="D271" t="str">
            <v>　日　</v>
          </cell>
          <cell r="E271">
            <v>52900</v>
          </cell>
        </row>
        <row r="272">
          <cell r="A272" t="str">
            <v>AF9975</v>
          </cell>
          <cell r="B272" t="str">
            <v>トラッククレーン賃料　　　　　　　　　　　　　　　　</v>
          </cell>
          <cell r="C272" t="str">
            <v>油圧式２５ｔ吊り　　　　　　　　　　　　　　　　　　　　　　　　　　</v>
          </cell>
          <cell r="D272" t="str">
            <v>　日　</v>
          </cell>
          <cell r="E272">
            <v>60400</v>
          </cell>
        </row>
        <row r="273">
          <cell r="A273" t="str">
            <v>AF9977</v>
          </cell>
          <cell r="B273" t="str">
            <v>トラッククレーン賃料　　　　　　　　　　　　　　　　</v>
          </cell>
          <cell r="C273" t="str">
            <v>油圧式３５～３６ｔ吊り　　　　　　　　　　　　　　　　　　　　　　　</v>
          </cell>
          <cell r="D273" t="str">
            <v>　日　</v>
          </cell>
          <cell r="E273">
            <v>84500</v>
          </cell>
        </row>
        <row r="274">
          <cell r="A274" t="str">
            <v>AF9979</v>
          </cell>
          <cell r="B274" t="str">
            <v>トラッククレーン賃料　　　　　　　　　　　　　　　　</v>
          </cell>
          <cell r="C274" t="str">
            <v>油圧式４０～４５ｔ吊り　　　　　　　　　　　　　　　　　　　　　　　</v>
          </cell>
          <cell r="D274" t="str">
            <v>　日　</v>
          </cell>
          <cell r="E274">
            <v>102000</v>
          </cell>
        </row>
        <row r="275">
          <cell r="A275" t="str">
            <v>AF9980</v>
          </cell>
          <cell r="B275" t="str">
            <v>電動式レンチ損料　　　　　　　　　　　　　　　　　　</v>
          </cell>
          <cell r="C275" t="str">
            <v>Ｍ２４用　トルク制御器付　　　　　　　　　　　　　　　　　　　　　　</v>
          </cell>
          <cell r="D275" t="str">
            <v>　日　</v>
          </cell>
          <cell r="E275">
            <v>1090</v>
          </cell>
        </row>
        <row r="276">
          <cell r="A276" t="str">
            <v>AF9985</v>
          </cell>
          <cell r="B276" t="str">
            <v>電気溶接機損料　　　　　　　　　　　　　　　　　　　</v>
          </cell>
          <cell r="C276" t="str">
            <v>半自動ア－ク溶接機　５００Ａ　　　　　　　　　　　　　　　　　　　　</v>
          </cell>
          <cell r="D276" t="str">
            <v>　日　</v>
          </cell>
          <cell r="E276">
            <v>1280</v>
          </cell>
        </row>
        <row r="277">
          <cell r="A277" t="str">
            <v>BF0106</v>
          </cell>
          <cell r="B277" t="str">
            <v>ＣＯ２ワイヤ　　　　　　　　　　　　　　　　　　　　</v>
          </cell>
          <cell r="C277" t="str">
            <v>ＪＩＳ　Ｚ　３３１２　１．６ｍｍ　　　　　　　　　　　　　　　　　　</v>
          </cell>
          <cell r="D277" t="str">
            <v>　kg　</v>
          </cell>
          <cell r="E277">
            <v>310</v>
          </cell>
        </row>
        <row r="278">
          <cell r="A278" t="str">
            <v>BF0200</v>
          </cell>
          <cell r="B278" t="str">
            <v>消　　火　　器　　　　　　　　　　　　　　　　　　　</v>
          </cell>
          <cell r="C278" t="str">
            <v>ＡＢＣ粉末　４型　　　　　　　　　　　　　　　　　　　　　　　　　　</v>
          </cell>
          <cell r="D278" t="str">
            <v>　本　</v>
          </cell>
          <cell r="E278">
            <v>6200</v>
          </cell>
        </row>
        <row r="279">
          <cell r="A279" t="str">
            <v>BF0300</v>
          </cell>
          <cell r="B279" t="str">
            <v>温　　度　　計　　　　　　　　　　　　　　　　　　　</v>
          </cell>
          <cell r="C279" t="str">
            <v>平Ｌ型　Ｃ１２０°　　　　　　　　　　　　　　　　　　　　　　　　　</v>
          </cell>
          <cell r="D279" t="str">
            <v>　本　</v>
          </cell>
          <cell r="E279">
            <v>1200</v>
          </cell>
        </row>
        <row r="280">
          <cell r="A280" t="str">
            <v>BF0301</v>
          </cell>
          <cell r="B280" t="str">
            <v>温　　度　　計　　　　　　　　　　　　　　　　　　　</v>
          </cell>
          <cell r="C280" t="str">
            <v>自記温度計（アナログ，デジタル）　　　　　　　　　　　　　　　　　　</v>
          </cell>
          <cell r="D280" t="str">
            <v>　本　</v>
          </cell>
          <cell r="E280">
            <v>399000</v>
          </cell>
        </row>
        <row r="281">
          <cell r="A281" t="str">
            <v>BF0800</v>
          </cell>
          <cell r="B281" t="str">
            <v>防根用シート　　　　　　　（ポリエチレンシート）　　</v>
          </cell>
          <cell r="C281" t="str">
            <v>厚０．３ｍｍ　　　　　　　　　　　　　　　　　　　　　　　　　　　　</v>
          </cell>
          <cell r="D281" t="str">
            <v>　m2　</v>
          </cell>
          <cell r="E281">
            <v>280</v>
          </cell>
        </row>
        <row r="282">
          <cell r="A282" t="str">
            <v>BF0900</v>
          </cell>
          <cell r="B282" t="str">
            <v>フラットヤーンクロス　　　　　　　　　　　　　　　　</v>
          </cell>
          <cell r="C282" t="str">
            <v>ポリプロピレン平織（７０ｇ／m2）　　　　　　　　　　　　　　　　　　</v>
          </cell>
          <cell r="D282" t="str">
            <v>　m2　</v>
          </cell>
          <cell r="E282">
            <v>87</v>
          </cell>
        </row>
        <row r="283">
          <cell r="A283" t="str">
            <v>BF1000</v>
          </cell>
          <cell r="B283" t="str">
            <v>ポリエチレンシ－ト　　　　　　　　　　　　　　　　　</v>
          </cell>
          <cell r="C283" t="str">
            <v>厚０．１５ｍｍ　　　　　　　　　　　　　　　　　　　　　　　　　　　</v>
          </cell>
          <cell r="D283" t="str">
            <v>　m2　</v>
          </cell>
          <cell r="E283">
            <v>77</v>
          </cell>
        </row>
        <row r="284">
          <cell r="A284" t="str">
            <v>BF1001</v>
          </cell>
          <cell r="B284" t="str">
            <v>ふ　す　ま　紙　　　　　　　　　　　　　　　　　　　</v>
          </cell>
          <cell r="C284" t="str">
            <v>新鳥の子　　　　　　　　　　　　　　　　　　　　　　　　　　　　　　</v>
          </cell>
          <cell r="D284" t="str">
            <v>　m2　</v>
          </cell>
          <cell r="E284">
            <v>199</v>
          </cell>
        </row>
        <row r="285">
          <cell r="A285" t="str">
            <v>BF1100</v>
          </cell>
          <cell r="B285" t="str">
            <v>ペーパーコア　　　　　　　　　　　　　　　　　　　　</v>
          </cell>
          <cell r="C285" t="str">
            <v>ｔ＝２８ｍｍ　　　　　　　　　　　　　　　　　　　　　　　　　　　　</v>
          </cell>
          <cell r="D285" t="str">
            <v>　m2　</v>
          </cell>
          <cell r="E285">
            <v>850</v>
          </cell>
        </row>
        <row r="286">
          <cell r="A286" t="str">
            <v>BF3906</v>
          </cell>
          <cell r="B286" t="str">
            <v>貨物自動車運賃料金　　　　　　　　　　　　　　　　　</v>
          </cell>
          <cell r="C286" t="str">
            <v>６ｔ車以下，１０ｋｍまで　　　　　　　　　　　　　　　　　　　　　　</v>
          </cell>
          <cell r="D286" t="str">
            <v>　台　</v>
          </cell>
          <cell r="E286">
            <v>10800</v>
          </cell>
        </row>
        <row r="287">
          <cell r="A287" t="str">
            <v>E00165</v>
          </cell>
          <cell r="B287" t="str">
            <v>配管用炭素鋼鋼管　　　　　　　　　　　　　　　　　　</v>
          </cell>
          <cell r="C287" t="str">
            <v>白ねじ無　　　　　　　　　　６５Ａ（鍛接又は熱間仕上げ）　　　　　　</v>
          </cell>
          <cell r="D287" t="str">
            <v>　ｍ　</v>
          </cell>
          <cell r="E287">
            <v>975</v>
          </cell>
        </row>
        <row r="288">
          <cell r="A288" t="str">
            <v>E00180</v>
          </cell>
          <cell r="B288" t="str">
            <v>配管用炭素鋼鋼管　　　　　　　　　　　　　　　　　　</v>
          </cell>
          <cell r="C288" t="str">
            <v>白ねじ無　　　　　　　　　　８０Ａ（鍛接又は熱間仕上げ）　　　　　　</v>
          </cell>
          <cell r="D288" t="str">
            <v>　ｍ　</v>
          </cell>
          <cell r="E288">
            <v>1145</v>
          </cell>
        </row>
        <row r="289">
          <cell r="A289" t="str">
            <v>E00190</v>
          </cell>
          <cell r="B289" t="str">
            <v>配管用炭素鋼鋼管　　　　　　　　　　　　　　　　　　</v>
          </cell>
          <cell r="C289" t="str">
            <v>白ねじ無　　　　　　　　　１００Ａ（鍛接又は熱間仕上げ）　　　　　　</v>
          </cell>
          <cell r="D289" t="str">
            <v>　ｍ　</v>
          </cell>
          <cell r="E289">
            <v>1590</v>
          </cell>
        </row>
        <row r="290">
          <cell r="A290" t="str">
            <v>E00191</v>
          </cell>
          <cell r="B290" t="str">
            <v>配管用炭素鋼鋼管　　　　　　　　　　　　　　　　　　</v>
          </cell>
          <cell r="C290" t="str">
            <v>白ねじ無　　　　　　　　　１２５Ａ（耐溝状腐食電縫鋼管）　　　　　　</v>
          </cell>
          <cell r="D290" t="str">
            <v>　ｍ　</v>
          </cell>
          <cell r="E290">
            <v>1945</v>
          </cell>
        </row>
        <row r="291">
          <cell r="A291" t="str">
            <v>E00192</v>
          </cell>
          <cell r="B291" t="str">
            <v>配管用炭素鋼鋼管　　　　　　　　　　　　　　　　　　</v>
          </cell>
          <cell r="C291" t="str">
            <v>白ねじ無　　　　　　　　　１５０Ａ（耐溝状腐食電縫鋼管）　　　　　　</v>
          </cell>
          <cell r="D291" t="str">
            <v>　ｍ　</v>
          </cell>
          <cell r="E291">
            <v>2655</v>
          </cell>
        </row>
        <row r="292">
          <cell r="A292" t="str">
            <v>FA0121</v>
          </cell>
          <cell r="B292" t="str">
            <v>　　結　束　線（補正）　　　　　　　　　　　　　　　</v>
          </cell>
          <cell r="C292" t="str">
            <v>０．８（＃２１）　　　　　　　　　　　　　　　　　　　　　　　　　　</v>
          </cell>
          <cell r="D292" t="str">
            <v>　kg　</v>
          </cell>
          <cell r="E292">
            <v>141</v>
          </cell>
        </row>
        <row r="293">
          <cell r="A293" t="str">
            <v>FA0250</v>
          </cell>
          <cell r="B293" t="str">
            <v>　　普通作業員（補正）　　　　　　　　　　　　　　　</v>
          </cell>
          <cell r="C293" t="str">
            <v>　　　　　　　　　　　　　　　　　　　　　　　　　　　　　　　　　　</v>
          </cell>
          <cell r="D293" t="str">
            <v>　人　</v>
          </cell>
          <cell r="E293">
            <v>14490</v>
          </cell>
        </row>
        <row r="294">
          <cell r="A294" t="str">
            <v>FA1000</v>
          </cell>
          <cell r="B294" t="str">
            <v>　　鉄　筋　工（補正）　　　　　　　　　　　　　　　</v>
          </cell>
          <cell r="C294" t="str">
            <v>　　　　　　　　　　　　　　　　　　　　　　　　　　　　　　　　　　</v>
          </cell>
          <cell r="D294" t="str">
            <v>　人　</v>
          </cell>
          <cell r="E294">
            <v>18000</v>
          </cell>
        </row>
        <row r="295">
          <cell r="A295" t="str">
            <v>FF0100</v>
          </cell>
          <cell r="B295" t="str">
            <v>特殊作業員　　　　　　　　　　　　　　　　　　　　　</v>
          </cell>
          <cell r="C295" t="str">
            <v>　　　　　　　　　　　　　　　　　　　　　　　　　　　　　　　　　　</v>
          </cell>
          <cell r="D295" t="str">
            <v>　人　</v>
          </cell>
          <cell r="E295">
            <v>19700</v>
          </cell>
        </row>
        <row r="296">
          <cell r="A296" t="str">
            <v>FF0200</v>
          </cell>
          <cell r="B296" t="str">
            <v>普通作業員　　　　　　　　　　　　　　　　　　　　　</v>
          </cell>
          <cell r="C296" t="str">
            <v>　　　　　　　　　　　　　　　　　　　　　　　　　　　　　　　　　　</v>
          </cell>
          <cell r="D296" t="str">
            <v>　人　</v>
          </cell>
          <cell r="E296">
            <v>16100</v>
          </cell>
        </row>
        <row r="297">
          <cell r="A297" t="str">
            <v>FF0300</v>
          </cell>
          <cell r="B297" t="str">
            <v>軽　作　業　員　　　　　　　　　　　　　　　　　　　</v>
          </cell>
          <cell r="C297" t="str">
            <v>　　　　　　　　　　　　　　　　　　　　　　　　　　　　　　　　　　</v>
          </cell>
          <cell r="D297" t="str">
            <v>　人　</v>
          </cell>
          <cell r="E297">
            <v>12700</v>
          </cell>
        </row>
        <row r="298">
          <cell r="A298" t="str">
            <v>FF0600</v>
          </cell>
          <cell r="B298" t="str">
            <v>と　　び　　工　　　　　　　　　　　　　　　　　　　</v>
          </cell>
          <cell r="C298" t="str">
            <v>　　　　　　　　　　　　　　　　　　　　　　　　　　　　　　　　　　</v>
          </cell>
          <cell r="D298" t="str">
            <v>　人　</v>
          </cell>
          <cell r="E298">
            <v>19500</v>
          </cell>
        </row>
        <row r="299">
          <cell r="A299" t="str">
            <v>FF1000</v>
          </cell>
          <cell r="B299" t="str">
            <v>鉄　　筋　　工　　　　　　　　　　　　　　　　　　　</v>
          </cell>
          <cell r="C299" t="str">
            <v>　　　　　　　　　　　　　　　　　　　　　　　　　　　　　　　　　　</v>
          </cell>
          <cell r="D299" t="str">
            <v>　人　</v>
          </cell>
          <cell r="E299">
            <v>20000</v>
          </cell>
        </row>
        <row r="300">
          <cell r="A300" t="str">
            <v>FF1100</v>
          </cell>
          <cell r="B300" t="str">
            <v>鉄　　骨　　工　　　　　　　　　　　　　　　　　　　</v>
          </cell>
          <cell r="C300" t="str">
            <v>　　　　　　　　　　　　　　　　　　　　　　　　　　　　　　　　　　</v>
          </cell>
          <cell r="D300" t="str">
            <v>　人　</v>
          </cell>
          <cell r="E300">
            <v>15000</v>
          </cell>
        </row>
        <row r="301">
          <cell r="A301" t="str">
            <v>FF1101</v>
          </cell>
          <cell r="B301" t="str">
            <v>工場鉄骨工　　　　　　　　　　　　　　　　　　　　　</v>
          </cell>
          <cell r="C301" t="str">
            <v>時間賃金　　　　　　　　　　　　　　　　　　　　　　　　　　　　　　</v>
          </cell>
          <cell r="D301" t="str">
            <v>　ｈ　</v>
          </cell>
          <cell r="E301">
            <v>1650</v>
          </cell>
        </row>
        <row r="302">
          <cell r="A302" t="str">
            <v>FF1200</v>
          </cell>
          <cell r="B302" t="str">
            <v>塗　　装　　工　　　　　　　　　　　　　　　　　　　</v>
          </cell>
          <cell r="C302" t="str">
            <v>　　　　　　　　　　　　　　　　　　　　　　　　　　　　　　　　　　</v>
          </cell>
          <cell r="D302" t="str">
            <v>　人　</v>
          </cell>
          <cell r="E302">
            <v>18500</v>
          </cell>
        </row>
        <row r="303">
          <cell r="A303" t="str">
            <v>FF1300</v>
          </cell>
          <cell r="B303" t="str">
            <v>溶　　接　　工　　　　　　　　　　　　　　　　　　　</v>
          </cell>
          <cell r="C303" t="str">
            <v>　　　　　　　　　　　　　　　　　　　　　　　　　　　　　　　　　　</v>
          </cell>
          <cell r="D303" t="str">
            <v>　人　</v>
          </cell>
          <cell r="E303">
            <v>18500</v>
          </cell>
        </row>
        <row r="304">
          <cell r="A304" t="str">
            <v>FF1301</v>
          </cell>
          <cell r="B304" t="str">
            <v>工場溶接工　　　　　　　　　　　　　　　　　　　　　</v>
          </cell>
          <cell r="C304" t="str">
            <v>時間賃金　　　　　　　　　　　　　　　　　　　　　　　　　　　　　　</v>
          </cell>
          <cell r="D304" t="str">
            <v>　ｈ　</v>
          </cell>
          <cell r="E304">
            <v>1650</v>
          </cell>
        </row>
        <row r="305">
          <cell r="A305" t="str">
            <v>FF1400</v>
          </cell>
          <cell r="B305" t="str">
            <v>運　転　手（特殊）　　　　　　　　　　　　　　　　　</v>
          </cell>
          <cell r="C305" t="str">
            <v>　　　　　　　　　　　　　　　　　　　　　　　　　　　　　　　　　　</v>
          </cell>
          <cell r="D305" t="str">
            <v>　人　</v>
          </cell>
          <cell r="E305">
            <v>20500</v>
          </cell>
        </row>
        <row r="306">
          <cell r="A306" t="str">
            <v>FF1500</v>
          </cell>
          <cell r="B306" t="str">
            <v>運　転　手（一般）　　　　　　　　　　　　　　　　　</v>
          </cell>
          <cell r="C306" t="str">
            <v>　　　　　　　　　　　　　　　　　　　　　　　　　　　　　　　　　　</v>
          </cell>
          <cell r="D306" t="str">
            <v>　人　</v>
          </cell>
          <cell r="E306">
            <v>17100</v>
          </cell>
        </row>
        <row r="307">
          <cell r="A307" t="str">
            <v>FF3350</v>
          </cell>
          <cell r="B307" t="str">
            <v>型枠工（建築工事用）　　　　　　　　　　　　　　　　</v>
          </cell>
          <cell r="C307" t="str">
            <v>　　　　　　　　　　　　　　　　　　　　　　　　　　　　　　　　　　</v>
          </cell>
          <cell r="D307" t="str">
            <v>　人　</v>
          </cell>
          <cell r="E307">
            <v>21700</v>
          </cell>
        </row>
        <row r="308">
          <cell r="A308" t="str">
            <v>FF3400</v>
          </cell>
          <cell r="B308" t="str">
            <v>大　　　工　　　　　　　　　　　　　　　　　　　　　</v>
          </cell>
          <cell r="C308" t="str">
            <v>　　　　　　　　　　　　　　　　　　　　　　　　　　　　　　　　　　</v>
          </cell>
          <cell r="D308" t="str">
            <v>　人　</v>
          </cell>
          <cell r="E308">
            <v>21100</v>
          </cell>
        </row>
        <row r="309">
          <cell r="A309" t="str">
            <v>FF3500</v>
          </cell>
          <cell r="B309" t="str">
            <v>左　　　官　　　　　　　　　　　　　　　　　　　　　</v>
          </cell>
          <cell r="C309" t="str">
            <v>　　　　　　　　　　　　　　　　　　　　　　　　　　　　　　　　　　</v>
          </cell>
          <cell r="D309" t="str">
            <v>　人　</v>
          </cell>
          <cell r="E309">
            <v>20900</v>
          </cell>
        </row>
        <row r="310">
          <cell r="A310" t="str">
            <v>FF3600</v>
          </cell>
          <cell r="B310" t="str">
            <v>配　　管　　工　　　　　　　　　　　　　　　　　　　</v>
          </cell>
          <cell r="C310" t="str">
            <v>　　　　　　　　　　　　　　　　　　　　　　　　　　　　　　　　　　</v>
          </cell>
          <cell r="D310" t="str">
            <v>　人　</v>
          </cell>
          <cell r="E310">
            <v>19900</v>
          </cell>
        </row>
        <row r="311">
          <cell r="A311" t="str">
            <v>FF3700</v>
          </cell>
          <cell r="B311" t="str">
            <v>は　つ　り　工　　　　　　　　　　　　　　　　　　　</v>
          </cell>
          <cell r="C311" t="str">
            <v>　　　　　　　　　　　　　　　　　　　　　　　　　　　　　　　　　　</v>
          </cell>
          <cell r="D311" t="str">
            <v>　人　</v>
          </cell>
          <cell r="E311">
            <v>22800</v>
          </cell>
        </row>
        <row r="312">
          <cell r="A312" t="str">
            <v>FF3800</v>
          </cell>
          <cell r="B312" t="str">
            <v>防　　水　　工　　　　　　　　　　　　　　　　　　　</v>
          </cell>
          <cell r="C312" t="str">
            <v>　　　　　　　　　　　　　　　　　　　　　　　　　　　　　　　　　　</v>
          </cell>
          <cell r="D312" t="str">
            <v>　人　</v>
          </cell>
          <cell r="E312">
            <v>18100</v>
          </cell>
        </row>
        <row r="313">
          <cell r="A313" t="str">
            <v>FF4300</v>
          </cell>
          <cell r="B313" t="str">
            <v>内　　装　　工　　　　　　　　　　　　　　　　　　　</v>
          </cell>
          <cell r="C313" t="str">
            <v>　　　　　　　　　　　　　　　　　　　　　　　　　　　　　　　　　　</v>
          </cell>
          <cell r="D313" t="str">
            <v>　人　</v>
          </cell>
          <cell r="E313">
            <v>18300</v>
          </cell>
        </row>
        <row r="314">
          <cell r="A314" t="str">
            <v>FF4400</v>
          </cell>
          <cell r="B314" t="str">
            <v>ガ　ラ　ス　工　　　　　　　　　　　　　　　　　　　</v>
          </cell>
          <cell r="C314" t="str">
            <v>　　　　　　　　　　　　　　　　　　　　　　　　　　　　　　　　　　</v>
          </cell>
          <cell r="D314" t="str">
            <v>　人　</v>
          </cell>
          <cell r="E314">
            <v>17300</v>
          </cell>
        </row>
        <row r="315">
          <cell r="A315" t="str">
            <v>FF4500</v>
          </cell>
          <cell r="B315" t="str">
            <v>た　た　み　工　　　　　　　　　　　　　　　　　　　</v>
          </cell>
          <cell r="C315" t="str">
            <v>　　　　　　　　　　　　　　　　　　　　　　　　　　　　　　　　　　</v>
          </cell>
          <cell r="D315" t="str">
            <v>　人　</v>
          </cell>
          <cell r="E315">
            <v>18900</v>
          </cell>
        </row>
        <row r="316">
          <cell r="A316" t="str">
            <v>FF4600</v>
          </cell>
          <cell r="B316" t="str">
            <v>建　　具　　工　　　　　　　　　　　　　　　　　　　</v>
          </cell>
          <cell r="C316" t="str">
            <v>　　　　　　　　　　　　　　　　　　　　　　　　　　　　　　　　　　</v>
          </cell>
          <cell r="D316" t="str">
            <v>　人　</v>
          </cell>
          <cell r="E316">
            <v>18600</v>
          </cell>
        </row>
        <row r="317">
          <cell r="A317" t="str">
            <v>FF4900</v>
          </cell>
          <cell r="B317" t="str">
            <v>建築ブロック工　　　　　　　　　　　　　　　　　　　</v>
          </cell>
          <cell r="C317" t="str">
            <v>　　　　　　　　　　　　　　　　　　　　　　　　　　　　　　　　　　</v>
          </cell>
          <cell r="D317" t="str">
            <v>　人　</v>
          </cell>
          <cell r="E317">
            <v>22200</v>
          </cell>
        </row>
        <row r="318">
          <cell r="A318" t="str">
            <v>_x001A_</v>
          </cell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A-1"/>
      <sheetName val="A-2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A-1"/>
      <sheetName val="A-2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細目別"/>
      <sheetName val="科目別"/>
      <sheetName val="種目別"/>
      <sheetName val="経費"/>
      <sheetName val="積算"/>
      <sheetName val="概算"/>
      <sheetName val="やること"/>
      <sheetName val="おぼえ書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細目別"/>
      <sheetName val="科目別"/>
      <sheetName val="種目別"/>
      <sheetName val="経費"/>
      <sheetName val="積算"/>
      <sheetName val="概算"/>
      <sheetName val="やること"/>
      <sheetName val="おぼえ書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工事費総括表"/>
      <sheetName val="工事概要"/>
      <sheetName val="概要書"/>
      <sheetName val="工事費内訳書"/>
      <sheetName val="電気中科目内訳書"/>
      <sheetName val="機械中科目内訳書"/>
      <sheetName val="建築中科目内訳書"/>
      <sheetName val="電気工事費内訳明細書"/>
      <sheetName val="機械工事費内訳明細書 "/>
      <sheetName val="建築工事費内訳明細書"/>
      <sheetName val="共通費内訳書 "/>
      <sheetName val="共通費内訳明細 "/>
      <sheetName val="共通費明細"/>
      <sheetName val="共通費算出"/>
      <sheetName val="電気別紙明細"/>
      <sheetName val="別紙表紙（電気）"/>
      <sheetName val="別紙明細(機械）"/>
      <sheetName val="別紙表紙（機械）"/>
      <sheetName val="自家発代価"/>
      <sheetName val="幹線代価"/>
      <sheetName val="電灯代価"/>
      <sheetName val="電気代価表紙"/>
      <sheetName val="代価表表紙（機械）"/>
      <sheetName val="代価表（機械）"/>
      <sheetName val="配管代価表"/>
      <sheetName val="電気比較表"/>
      <sheetName val="複表"/>
      <sheetName val="比較表表紙（機械）"/>
      <sheetName val="比較表（機械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工事費総括表"/>
      <sheetName val="工事概要"/>
      <sheetName val="概要書"/>
      <sheetName val="工事費内訳書"/>
      <sheetName val="電気中科目内訳書"/>
      <sheetName val="機械中科目内訳書"/>
      <sheetName val="建築中科目内訳書"/>
      <sheetName val="電気工事費内訳明細書"/>
      <sheetName val="機械工事費内訳明細書 "/>
      <sheetName val="建築工事費内訳明細書"/>
      <sheetName val="共通費内訳書 "/>
      <sheetName val="共通費内訳明細 "/>
      <sheetName val="共通費明細"/>
      <sheetName val="共通費算出"/>
      <sheetName val="電気別紙明細"/>
      <sheetName val="別紙表紙（電気）"/>
      <sheetName val="別紙明細(機械）"/>
      <sheetName val="別紙表紙（機械）"/>
      <sheetName val="自家発代価"/>
      <sheetName val="幹線代価"/>
      <sheetName val="電灯代価"/>
      <sheetName val="電気代価表紙"/>
      <sheetName val="代価表表紙（機械）"/>
      <sheetName val="代価表（機械）"/>
      <sheetName val="配管代価表"/>
      <sheetName val="電気比較表"/>
      <sheetName val="複表"/>
      <sheetName val="比較表表紙（機械）"/>
      <sheetName val="比較表（機械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根拠　一覧"/>
      <sheetName val="内訳書　表紙"/>
      <sheetName val="内訳書"/>
      <sheetName val="単位データ"/>
      <sheetName val="複写データ"/>
      <sheetName val="マニュアル"/>
      <sheetName val="A-1"/>
      <sheetName val="A-2"/>
      <sheetName val="A-3"/>
    </sheetNames>
    <sheetDataSet>
      <sheetData sheetId="0"/>
      <sheetData sheetId="1"/>
      <sheetData sheetId="2"/>
      <sheetData sheetId="3" refreshError="1">
        <row r="3">
          <cell r="A3" t="str">
            <v>m3</v>
          </cell>
        </row>
        <row r="4">
          <cell r="A4" t="str">
            <v>㎡</v>
          </cell>
        </row>
        <row r="5">
          <cell r="A5" t="str">
            <v>ｍ</v>
          </cell>
        </row>
        <row r="6">
          <cell r="A6" t="str">
            <v>本</v>
          </cell>
        </row>
        <row r="7">
          <cell r="A7" t="str">
            <v>ｔ</v>
          </cell>
        </row>
        <row r="8">
          <cell r="A8" t="str">
            <v>kg</v>
          </cell>
        </row>
        <row r="9">
          <cell r="A9" t="str">
            <v>枚</v>
          </cell>
        </row>
        <row r="10">
          <cell r="A10" t="str">
            <v>箇所</v>
          </cell>
        </row>
        <row r="11">
          <cell r="A11" t="str">
            <v>掛㎡</v>
          </cell>
        </row>
        <row r="12">
          <cell r="A12" t="str">
            <v>地山m3</v>
          </cell>
        </row>
        <row r="13">
          <cell r="A13" t="str">
            <v>か所</v>
          </cell>
        </row>
        <row r="14">
          <cell r="A14" t="str">
            <v>基</v>
          </cell>
        </row>
        <row r="15">
          <cell r="A15" t="str">
            <v>空m3</v>
          </cell>
        </row>
        <row r="16">
          <cell r="A16" t="str">
            <v>連</v>
          </cell>
        </row>
        <row r="17">
          <cell r="A17" t="str">
            <v>〃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根拠　一覧"/>
      <sheetName val="内訳書　表紙"/>
      <sheetName val="内訳書"/>
      <sheetName val="単位データ"/>
      <sheetName val="複写データ"/>
      <sheetName val="マニュアル"/>
      <sheetName val="A-1"/>
      <sheetName val="A-2"/>
      <sheetName val="A-3"/>
    </sheetNames>
    <sheetDataSet>
      <sheetData sheetId="0"/>
      <sheetData sheetId="1"/>
      <sheetData sheetId="2"/>
      <sheetData sheetId="3" refreshError="1">
        <row r="3">
          <cell r="A3" t="str">
            <v>m3</v>
          </cell>
        </row>
        <row r="4">
          <cell r="A4" t="str">
            <v>㎡</v>
          </cell>
        </row>
        <row r="5">
          <cell r="A5" t="str">
            <v>ｍ</v>
          </cell>
        </row>
        <row r="6">
          <cell r="A6" t="str">
            <v>本</v>
          </cell>
        </row>
        <row r="7">
          <cell r="A7" t="str">
            <v>ｔ</v>
          </cell>
        </row>
        <row r="8">
          <cell r="A8" t="str">
            <v>kg</v>
          </cell>
        </row>
        <row r="9">
          <cell r="A9" t="str">
            <v>枚</v>
          </cell>
        </row>
        <row r="10">
          <cell r="A10" t="str">
            <v>箇所</v>
          </cell>
        </row>
        <row r="11">
          <cell r="A11" t="str">
            <v>掛㎡</v>
          </cell>
        </row>
        <row r="12">
          <cell r="A12" t="str">
            <v>地山m3</v>
          </cell>
        </row>
        <row r="13">
          <cell r="A13" t="str">
            <v>か所</v>
          </cell>
        </row>
        <row r="14">
          <cell r="A14" t="str">
            <v>基</v>
          </cell>
        </row>
        <row r="15">
          <cell r="A15" t="str">
            <v>空m3</v>
          </cell>
        </row>
        <row r="16">
          <cell r="A16" t="str">
            <v>連</v>
          </cell>
        </row>
        <row r="17">
          <cell r="A17" t="str">
            <v>〃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集"/>
      <sheetName val="単価集２"/>
      <sheetName val="塗装"/>
      <sheetName val="塗装２"/>
      <sheetName val="流し台"/>
      <sheetName val="ガラリ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灯負荷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表紙"/>
      <sheetName val="種目"/>
      <sheetName val="科目"/>
      <sheetName val="細目"/>
      <sheetName val="工事別集計"/>
      <sheetName val="細目明細"/>
      <sheetName val="特工"/>
      <sheetName val="特定"/>
      <sheetName val="共通費"/>
      <sheetName val="比率表"/>
      <sheetName val="最低基準額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名称</v>
          </cell>
          <cell r="C1" t="str">
            <v>摘要</v>
          </cell>
          <cell r="E1" t="str">
            <v>数量</v>
          </cell>
          <cell r="F1" t="str">
            <v>単位</v>
          </cell>
          <cell r="G1" t="str">
            <v>単価</v>
          </cell>
          <cell r="H1" t="str">
            <v>金額</v>
          </cell>
          <cell r="I1" t="str">
            <v>備考</v>
          </cell>
        </row>
        <row r="2">
          <cell r="A2" t="str">
            <v>釧路工業高専低学年講義棟新営その他工事</v>
          </cell>
        </row>
        <row r="3">
          <cell r="A3" t="str">
            <v>(Ａ)</v>
          </cell>
          <cell r="B3" t="str">
            <v>直接工事費</v>
          </cell>
        </row>
        <row r="4">
          <cell r="A4">
            <v>1</v>
          </cell>
          <cell r="B4" t="str">
            <v>直接仮設</v>
          </cell>
        </row>
        <row r="5">
          <cell r="B5" t="str">
            <v>やりかた</v>
          </cell>
          <cell r="E5">
            <v>1</v>
          </cell>
          <cell r="F5" t="str">
            <v>式</v>
          </cell>
          <cell r="H5">
            <v>0</v>
          </cell>
        </row>
        <row r="6">
          <cell r="B6" t="str">
            <v>墨出し</v>
          </cell>
          <cell r="E6">
            <v>1</v>
          </cell>
          <cell r="F6" t="str">
            <v>式</v>
          </cell>
          <cell r="H6">
            <v>0</v>
          </cell>
        </row>
        <row r="7">
          <cell r="B7" t="str">
            <v>外部足場</v>
          </cell>
          <cell r="C7" t="str">
            <v>枠組階段  安全手すり共</v>
          </cell>
          <cell r="E7">
            <v>1</v>
          </cell>
          <cell r="F7" t="str">
            <v>式</v>
          </cell>
          <cell r="H7">
            <v>0</v>
          </cell>
        </row>
        <row r="8">
          <cell r="B8" t="str">
            <v>内部仕上足場</v>
          </cell>
          <cell r="E8">
            <v>1</v>
          </cell>
          <cell r="F8" t="str">
            <v>式</v>
          </cell>
          <cell r="H8">
            <v>0</v>
          </cell>
        </row>
        <row r="9">
          <cell r="B9" t="str">
            <v>地足場</v>
          </cell>
          <cell r="E9">
            <v>1</v>
          </cell>
          <cell r="F9" t="str">
            <v>式</v>
          </cell>
          <cell r="H9">
            <v>0</v>
          </cell>
        </row>
        <row r="10">
          <cell r="B10" t="str">
            <v>内部く体足場</v>
          </cell>
          <cell r="E10">
            <v>1</v>
          </cell>
          <cell r="F10" t="str">
            <v>式</v>
          </cell>
          <cell r="H10">
            <v>0</v>
          </cell>
        </row>
        <row r="11">
          <cell r="B11" t="str">
            <v>災害防止</v>
          </cell>
          <cell r="E11">
            <v>1</v>
          </cell>
          <cell r="F11" t="str">
            <v>式</v>
          </cell>
          <cell r="H11">
            <v>0</v>
          </cell>
        </row>
        <row r="12">
          <cell r="B12" t="str">
            <v>直接仮設運搬</v>
          </cell>
          <cell r="E12">
            <v>1</v>
          </cell>
          <cell r="F12" t="str">
            <v>式</v>
          </cell>
          <cell r="H12">
            <v>0</v>
          </cell>
        </row>
        <row r="13">
          <cell r="B13" t="str">
            <v>小計</v>
          </cell>
          <cell r="H13">
            <v>0</v>
          </cell>
        </row>
        <row r="15">
          <cell r="A15">
            <v>2</v>
          </cell>
          <cell r="B15" t="str">
            <v>土工</v>
          </cell>
        </row>
        <row r="16">
          <cell r="B16" t="str">
            <v>根切り</v>
          </cell>
          <cell r="C16" t="str">
            <v>機械  総堀り</v>
          </cell>
          <cell r="E16">
            <v>1175</v>
          </cell>
          <cell r="F16" t="str">
            <v>ｍ3</v>
          </cell>
          <cell r="H16">
            <v>0</v>
          </cell>
        </row>
        <row r="17">
          <cell r="B17" t="str">
            <v>根切り</v>
          </cell>
          <cell r="C17" t="str">
            <v>機械  基礎部分</v>
          </cell>
          <cell r="E17">
            <v>89.3</v>
          </cell>
          <cell r="F17" t="str">
            <v>ｍ3</v>
          </cell>
          <cell r="H17">
            <v>0</v>
          </cell>
        </row>
        <row r="18">
          <cell r="B18" t="str">
            <v>床付け</v>
          </cell>
          <cell r="E18">
            <v>581</v>
          </cell>
          <cell r="F18" t="str">
            <v>㎡</v>
          </cell>
          <cell r="H18">
            <v>0</v>
          </cell>
        </row>
        <row r="19">
          <cell r="B19" t="str">
            <v>埋戻し</v>
          </cell>
          <cell r="C19" t="str">
            <v>機械</v>
          </cell>
          <cell r="E19">
            <v>261</v>
          </cell>
          <cell r="F19" t="str">
            <v>ｍ3</v>
          </cell>
          <cell r="H19">
            <v>0</v>
          </cell>
        </row>
        <row r="20">
          <cell r="B20" t="str">
            <v>不用土処分</v>
          </cell>
          <cell r="C20" t="str">
            <v>場内指定場所敷均し</v>
          </cell>
          <cell r="E20">
            <v>1003</v>
          </cell>
          <cell r="F20" t="str">
            <v>ｍ3</v>
          </cell>
          <cell r="H20">
            <v>0</v>
          </cell>
        </row>
        <row r="21">
          <cell r="B21" t="str">
            <v>杭間ざらい</v>
          </cell>
          <cell r="E21">
            <v>1</v>
          </cell>
          <cell r="F21" t="str">
            <v>式</v>
          </cell>
          <cell r="H21">
            <v>0</v>
          </cell>
        </row>
        <row r="22">
          <cell r="B22" t="str">
            <v>排水</v>
          </cell>
          <cell r="E22">
            <v>1</v>
          </cell>
          <cell r="F22" t="str">
            <v>式</v>
          </cell>
          <cell r="H22">
            <v>0</v>
          </cell>
        </row>
        <row r="23">
          <cell r="B23" t="str">
            <v>土工機械運搬</v>
          </cell>
          <cell r="E23">
            <v>1</v>
          </cell>
          <cell r="F23" t="str">
            <v>式</v>
          </cell>
          <cell r="H23">
            <v>0</v>
          </cell>
        </row>
        <row r="24">
          <cell r="B24" t="str">
            <v>小計</v>
          </cell>
          <cell r="H24">
            <v>0</v>
          </cell>
        </row>
        <row r="26">
          <cell r="A26" t="str">
            <v>3</v>
          </cell>
          <cell r="B26" t="str">
            <v>地業</v>
          </cell>
        </row>
        <row r="27">
          <cell r="B27" t="str">
            <v>既製コンクリート杭</v>
          </cell>
          <cell r="C27" t="str">
            <v>運搬共  PHC杭B種          φ700  L=9ｍ</v>
          </cell>
          <cell r="E27">
            <v>61</v>
          </cell>
          <cell r="F27" t="str">
            <v>本</v>
          </cell>
          <cell r="H27">
            <v>0</v>
          </cell>
        </row>
        <row r="28">
          <cell r="B28" t="str">
            <v>既製コンクリート杭  打手間</v>
          </cell>
          <cell r="E28">
            <v>1</v>
          </cell>
          <cell r="F28" t="str">
            <v>式</v>
          </cell>
          <cell r="H28">
            <v>0</v>
          </cell>
        </row>
        <row r="29">
          <cell r="B29" t="str">
            <v>既製杭杭頭補強</v>
          </cell>
          <cell r="E29">
            <v>1</v>
          </cell>
          <cell r="F29" t="str">
            <v>式</v>
          </cell>
          <cell r="H29">
            <v>0</v>
          </cell>
        </row>
        <row r="30">
          <cell r="B30" t="str">
            <v>砕石地業</v>
          </cell>
          <cell r="E30">
            <v>32.700000000000003</v>
          </cell>
          <cell r="F30" t="str">
            <v>ｍ3</v>
          </cell>
          <cell r="H30">
            <v>0</v>
          </cell>
        </row>
        <row r="31">
          <cell r="B31" t="str">
            <v>捨てコンクリート地業</v>
          </cell>
          <cell r="C31" t="str">
            <v>FC=18     S=15ｃｍ</v>
          </cell>
          <cell r="E31">
            <v>29.1</v>
          </cell>
          <cell r="F31" t="str">
            <v>ｍ3</v>
          </cell>
          <cell r="H31">
            <v>0</v>
          </cell>
        </row>
        <row r="32">
          <cell r="B32" t="str">
            <v>試験</v>
          </cell>
          <cell r="E32">
            <v>1</v>
          </cell>
          <cell r="F32" t="str">
            <v>式</v>
          </cell>
          <cell r="H32">
            <v>0</v>
          </cell>
        </row>
        <row r="33">
          <cell r="B33" t="str">
            <v>小計</v>
          </cell>
          <cell r="H33">
            <v>0</v>
          </cell>
        </row>
        <row r="35">
          <cell r="A35" t="str">
            <v>4</v>
          </cell>
          <cell r="B35" t="str">
            <v>く体</v>
          </cell>
        </row>
        <row r="36">
          <cell r="A36" t="str">
            <v>4.1</v>
          </cell>
          <cell r="B36" t="str">
            <v>コンクリート</v>
          </cell>
        </row>
        <row r="37">
          <cell r="B37" t="str">
            <v>普通コンクリート（基礎）</v>
          </cell>
          <cell r="C37" t="str">
            <v>FC=21+3  S=15ｃｍ</v>
          </cell>
          <cell r="E37">
            <v>489</v>
          </cell>
          <cell r="F37" t="str">
            <v>ｍ3</v>
          </cell>
          <cell r="H37">
            <v>0</v>
          </cell>
        </row>
        <row r="38">
          <cell r="B38" t="str">
            <v>普通コンクリート（土間）</v>
          </cell>
          <cell r="C38" t="str">
            <v>FC=21+3  S=15ｃｍ</v>
          </cell>
          <cell r="E38">
            <v>3</v>
          </cell>
          <cell r="F38" t="str">
            <v>ｍ3</v>
          </cell>
          <cell r="H38">
            <v>0</v>
          </cell>
        </row>
        <row r="39">
          <cell r="B39" t="str">
            <v>普通コンクリート（上部）</v>
          </cell>
          <cell r="C39" t="str">
            <v>FC=21+3  S=18ｃｍ</v>
          </cell>
          <cell r="E39">
            <v>991</v>
          </cell>
          <cell r="F39" t="str">
            <v>ｍ3</v>
          </cell>
          <cell r="H39">
            <v>0</v>
          </cell>
        </row>
        <row r="40">
          <cell r="B40" t="str">
            <v>雑用コンクリート</v>
          </cell>
          <cell r="C40" t="str">
            <v>FC=18     S=15ｃｍ</v>
          </cell>
          <cell r="E40">
            <v>0.6</v>
          </cell>
          <cell r="F40" t="str">
            <v>ｍ3</v>
          </cell>
          <cell r="H40">
            <v>0</v>
          </cell>
        </row>
        <row r="41">
          <cell r="B41" t="str">
            <v>コンクリート打設</v>
          </cell>
          <cell r="E41">
            <v>1</v>
          </cell>
          <cell r="F41" t="str">
            <v>式</v>
          </cell>
          <cell r="H41">
            <v>0</v>
          </cell>
        </row>
        <row r="42">
          <cell r="B42" t="str">
            <v>コンクリート足場</v>
          </cell>
          <cell r="E42">
            <v>1</v>
          </cell>
          <cell r="F42" t="str">
            <v>式</v>
          </cell>
          <cell r="H42">
            <v>0</v>
          </cell>
        </row>
        <row r="43">
          <cell r="B43" t="str">
            <v>コンクリート養生</v>
          </cell>
          <cell r="E43">
            <v>1</v>
          </cell>
          <cell r="F43" t="str">
            <v>式</v>
          </cell>
          <cell r="H43">
            <v>0</v>
          </cell>
        </row>
        <row r="44">
          <cell r="B44" t="str">
            <v>普通型枠</v>
          </cell>
          <cell r="C44" t="str">
            <v>基礎  合板</v>
          </cell>
          <cell r="E44">
            <v>1514</v>
          </cell>
          <cell r="F44" t="str">
            <v>㎡</v>
          </cell>
          <cell r="H44">
            <v>0</v>
          </cell>
        </row>
        <row r="45">
          <cell r="B45" t="str">
            <v>普通型枠</v>
          </cell>
          <cell r="C45" t="str">
            <v>上部  合板</v>
          </cell>
          <cell r="E45">
            <v>6382</v>
          </cell>
          <cell r="F45" t="str">
            <v>㎡</v>
          </cell>
          <cell r="H45">
            <v>0</v>
          </cell>
        </row>
        <row r="46">
          <cell r="B46" t="str">
            <v>普通型枠</v>
          </cell>
          <cell r="C46" t="str">
            <v>上部  鋼製</v>
          </cell>
          <cell r="E46">
            <v>427</v>
          </cell>
          <cell r="F46" t="str">
            <v>㎡</v>
          </cell>
          <cell r="H46">
            <v>0</v>
          </cell>
        </row>
        <row r="47">
          <cell r="B47" t="str">
            <v>打放型枠</v>
          </cell>
          <cell r="C47" t="str">
            <v>基礎  合板</v>
          </cell>
          <cell r="E47">
            <v>1.9</v>
          </cell>
          <cell r="F47" t="str">
            <v>㎡</v>
          </cell>
          <cell r="H47">
            <v>0</v>
          </cell>
        </row>
        <row r="48">
          <cell r="B48" t="str">
            <v>化粧目地棒等</v>
          </cell>
          <cell r="C48" t="str">
            <v xml:space="preserve"> </v>
          </cell>
          <cell r="E48">
            <v>1392</v>
          </cell>
          <cell r="F48" t="str">
            <v>ｍ</v>
          </cell>
          <cell r="H48">
            <v>0</v>
          </cell>
        </row>
        <row r="49">
          <cell r="B49" t="str">
            <v>型枠運搬</v>
          </cell>
          <cell r="E49">
            <v>1</v>
          </cell>
          <cell r="F49" t="str">
            <v>式</v>
          </cell>
          <cell r="H49">
            <v>0</v>
          </cell>
        </row>
        <row r="50">
          <cell r="B50" t="str">
            <v>小計</v>
          </cell>
          <cell r="H50">
            <v>0</v>
          </cell>
        </row>
        <row r="52">
          <cell r="A52" t="str">
            <v>4.2</v>
          </cell>
          <cell r="B52" t="str">
            <v>鉄筋</v>
          </cell>
        </row>
        <row r="53">
          <cell r="B53" t="str">
            <v>異形鉄筋</v>
          </cell>
          <cell r="C53" t="str">
            <v>SD295A  D10</v>
          </cell>
          <cell r="E53">
            <v>32.39</v>
          </cell>
          <cell r="F53" t="str">
            <v>ｔ</v>
          </cell>
          <cell r="H53">
            <v>0</v>
          </cell>
        </row>
        <row r="54">
          <cell r="B54" t="str">
            <v>異形鉄筋</v>
          </cell>
          <cell r="C54" t="str">
            <v>SD295A  D13</v>
          </cell>
          <cell r="E54">
            <v>63.92</v>
          </cell>
          <cell r="F54" t="str">
            <v>ｔ</v>
          </cell>
          <cell r="H54">
            <v>0</v>
          </cell>
        </row>
        <row r="55">
          <cell r="B55" t="str">
            <v>異形鉄筋</v>
          </cell>
          <cell r="C55" t="str">
            <v>SD295A  D16</v>
          </cell>
          <cell r="E55">
            <v>7.34</v>
          </cell>
          <cell r="F55" t="str">
            <v>ｔ</v>
          </cell>
          <cell r="H55">
            <v>0</v>
          </cell>
        </row>
        <row r="56">
          <cell r="B56" t="str">
            <v>異形鉄筋</v>
          </cell>
          <cell r="C56" t="str">
            <v>SD345    D19</v>
          </cell>
          <cell r="E56">
            <v>8.98</v>
          </cell>
          <cell r="F56" t="str">
            <v>ｔ</v>
          </cell>
          <cell r="H56">
            <v>0</v>
          </cell>
        </row>
        <row r="57">
          <cell r="B57" t="str">
            <v>異形鉄筋</v>
          </cell>
          <cell r="C57" t="str">
            <v>SD345    D22</v>
          </cell>
          <cell r="E57">
            <v>1.95</v>
          </cell>
          <cell r="F57" t="str">
            <v>ｔ</v>
          </cell>
          <cell r="H57">
            <v>0</v>
          </cell>
        </row>
        <row r="58">
          <cell r="B58" t="str">
            <v>異形鉄筋</v>
          </cell>
          <cell r="C58" t="str">
            <v>SD295A  D13</v>
          </cell>
          <cell r="E58">
            <v>69.05</v>
          </cell>
          <cell r="F58" t="str">
            <v>ｔ</v>
          </cell>
          <cell r="H58">
            <v>0</v>
          </cell>
        </row>
        <row r="59">
          <cell r="B59" t="str">
            <v>加工組立</v>
          </cell>
          <cell r="C59" t="str">
            <v>吊り筋･バーサポート共</v>
          </cell>
          <cell r="E59">
            <v>1</v>
          </cell>
          <cell r="F59" t="str">
            <v>式</v>
          </cell>
          <cell r="H59">
            <v>0</v>
          </cell>
        </row>
        <row r="60">
          <cell r="B60" t="str">
            <v>溶接金網敷き</v>
          </cell>
          <cell r="C60" t="str">
            <v>6φ-100×100            1,000×1,000</v>
          </cell>
          <cell r="E60">
            <v>102</v>
          </cell>
          <cell r="F60" t="str">
            <v>箇所</v>
          </cell>
          <cell r="H60">
            <v>0</v>
          </cell>
        </row>
        <row r="61">
          <cell r="B61" t="str">
            <v>ガス圧接</v>
          </cell>
          <cell r="E61">
            <v>1</v>
          </cell>
          <cell r="F61" t="str">
            <v>式</v>
          </cell>
          <cell r="H61">
            <v>0</v>
          </cell>
        </row>
        <row r="62">
          <cell r="B62" t="str">
            <v>鉄筋運搬</v>
          </cell>
          <cell r="C62" t="str">
            <v xml:space="preserve"> </v>
          </cell>
          <cell r="E62">
            <v>1</v>
          </cell>
          <cell r="F62" t="str">
            <v>式</v>
          </cell>
          <cell r="H62">
            <v>0</v>
          </cell>
        </row>
        <row r="63">
          <cell r="B63" t="str">
            <v>スクラップ控除</v>
          </cell>
          <cell r="E63">
            <v>1</v>
          </cell>
          <cell r="F63" t="str">
            <v>式</v>
          </cell>
          <cell r="H63">
            <v>0</v>
          </cell>
        </row>
        <row r="64">
          <cell r="B64" t="str">
            <v>小計</v>
          </cell>
          <cell r="H64">
            <v>0</v>
          </cell>
        </row>
        <row r="66">
          <cell r="B66" t="str">
            <v>く体計</v>
          </cell>
          <cell r="H66">
            <v>0</v>
          </cell>
        </row>
        <row r="68">
          <cell r="A68" t="str">
            <v>５</v>
          </cell>
          <cell r="B68" t="str">
            <v>鉄骨</v>
          </cell>
        </row>
        <row r="69">
          <cell r="B69" t="str">
            <v>Ｈ型鋼</v>
          </cell>
          <cell r="C69" t="str">
            <v>SS400  亜鉛ﾒｯｷ             H-200×200×8×12</v>
          </cell>
          <cell r="E69">
            <v>4.0199999999999996</v>
          </cell>
          <cell r="F69" t="str">
            <v>ｔ</v>
          </cell>
          <cell r="H69">
            <v>0</v>
          </cell>
        </row>
        <row r="70">
          <cell r="B70" t="str">
            <v>Ｈ型鋼</v>
          </cell>
          <cell r="C70" t="str">
            <v>SS400  亜鉛ﾒｯｷ             H-194×150×6×9</v>
          </cell>
          <cell r="E70">
            <v>2.69</v>
          </cell>
          <cell r="F70" t="str">
            <v>ｔ</v>
          </cell>
          <cell r="H70">
            <v>0</v>
          </cell>
        </row>
        <row r="71">
          <cell r="B71" t="str">
            <v>Ｈ型鋼</v>
          </cell>
          <cell r="C71" t="str">
            <v>SS400  亜鉛ﾒｯｷ             H-150×150×7×10</v>
          </cell>
          <cell r="E71">
            <v>0.25</v>
          </cell>
          <cell r="F71" t="str">
            <v>ｔ</v>
          </cell>
          <cell r="H71">
            <v>0</v>
          </cell>
        </row>
        <row r="72">
          <cell r="B72" t="str">
            <v>溝型鋼</v>
          </cell>
          <cell r="C72" t="str">
            <v>SS400  亜鉛ﾒｯｷ              C-300×90×12</v>
          </cell>
          <cell r="E72">
            <v>1.28</v>
          </cell>
          <cell r="F72" t="str">
            <v>ｔ</v>
          </cell>
          <cell r="H72">
            <v>0</v>
          </cell>
        </row>
        <row r="73">
          <cell r="B73" t="str">
            <v>等辺山型鋼</v>
          </cell>
          <cell r="C73" t="str">
            <v>SS400  亜鉛ﾒｯｷ              L-65×65×6</v>
          </cell>
          <cell r="E73">
            <v>0.69</v>
          </cell>
          <cell r="F73" t="str">
            <v>ｔ</v>
          </cell>
          <cell r="H73">
            <v>0</v>
          </cell>
        </row>
        <row r="74">
          <cell r="B74" t="str">
            <v>丸鋼</v>
          </cell>
          <cell r="C74" t="str">
            <v>SS400  亜鉛ﾒｯｷ            RB-M16</v>
          </cell>
          <cell r="E74">
            <v>0.03</v>
          </cell>
          <cell r="F74" t="str">
            <v>ｔ</v>
          </cell>
          <cell r="H74">
            <v>0</v>
          </cell>
        </row>
        <row r="75">
          <cell r="B75" t="str">
            <v>鋼板</v>
          </cell>
          <cell r="C75" t="str">
            <v>SS400  亜鉛ﾒｯｷ</v>
          </cell>
          <cell r="E75">
            <v>5.83</v>
          </cell>
          <cell r="F75" t="str">
            <v>ｔ</v>
          </cell>
          <cell r="H75">
            <v>0</v>
          </cell>
        </row>
        <row r="76">
          <cell r="B76" t="str">
            <v>軽量溝型鋼</v>
          </cell>
          <cell r="C76" t="str">
            <v>SSC40  亜鉛ﾒｯｷ             C-100×50×20×2.3</v>
          </cell>
          <cell r="E76">
            <v>0.81</v>
          </cell>
          <cell r="F76" t="str">
            <v>ｔ</v>
          </cell>
          <cell r="H76">
            <v>0</v>
          </cell>
        </row>
        <row r="77">
          <cell r="B77" t="str">
            <v>ターンバックル</v>
          </cell>
          <cell r="E77">
            <v>1</v>
          </cell>
          <cell r="F77" t="str">
            <v>式</v>
          </cell>
          <cell r="H77">
            <v>0</v>
          </cell>
        </row>
        <row r="78">
          <cell r="B78" t="str">
            <v>高力ボルト</v>
          </cell>
          <cell r="E78">
            <v>1</v>
          </cell>
          <cell r="F78" t="str">
            <v>式</v>
          </cell>
          <cell r="H78">
            <v>0</v>
          </cell>
        </row>
        <row r="79">
          <cell r="B79" t="str">
            <v>工場加工組立</v>
          </cell>
          <cell r="C79" t="str">
            <v>工場溶接共</v>
          </cell>
          <cell r="E79">
            <v>14.19</v>
          </cell>
          <cell r="F79" t="str">
            <v>ｔ</v>
          </cell>
          <cell r="H79">
            <v>0</v>
          </cell>
        </row>
        <row r="80">
          <cell r="B80" t="str">
            <v>工場さび止め塗装</v>
          </cell>
          <cell r="E80">
            <v>472</v>
          </cell>
          <cell r="F80" t="str">
            <v>㎡</v>
          </cell>
          <cell r="H80">
            <v>0</v>
          </cell>
        </row>
        <row r="81">
          <cell r="B81" t="str">
            <v>アンカーボルト埋込み</v>
          </cell>
          <cell r="C81" t="str">
            <v>アンカーボルト埋込み       柱底ならし共</v>
          </cell>
          <cell r="E81">
            <v>1</v>
          </cell>
          <cell r="F81" t="str">
            <v>式</v>
          </cell>
          <cell r="H81">
            <v>0</v>
          </cell>
        </row>
        <row r="82">
          <cell r="B82" t="str">
            <v>建方</v>
          </cell>
          <cell r="E82">
            <v>1</v>
          </cell>
          <cell r="F82" t="str">
            <v>式</v>
          </cell>
          <cell r="H82">
            <v>0</v>
          </cell>
        </row>
        <row r="83">
          <cell r="B83" t="str">
            <v>現場本締め</v>
          </cell>
          <cell r="E83">
            <v>1</v>
          </cell>
          <cell r="F83" t="str">
            <v>式</v>
          </cell>
          <cell r="H83">
            <v>0</v>
          </cell>
        </row>
        <row r="84">
          <cell r="B84" t="str">
            <v>軽量鉄骨加工取付け</v>
          </cell>
          <cell r="E84">
            <v>0.77</v>
          </cell>
          <cell r="F84" t="str">
            <v>ｔ</v>
          </cell>
          <cell r="H84">
            <v>0</v>
          </cell>
        </row>
        <row r="85">
          <cell r="B85" t="str">
            <v>鉄骨足場</v>
          </cell>
          <cell r="E85">
            <v>1</v>
          </cell>
          <cell r="F85" t="str">
            <v>式</v>
          </cell>
          <cell r="H85">
            <v>0</v>
          </cell>
        </row>
        <row r="86">
          <cell r="B86" t="str">
            <v>鉄骨災害防止</v>
          </cell>
          <cell r="E86">
            <v>1</v>
          </cell>
          <cell r="F86" t="str">
            <v>式</v>
          </cell>
          <cell r="H86">
            <v>0</v>
          </cell>
        </row>
        <row r="87">
          <cell r="B87" t="str">
            <v>鉄骨運搬</v>
          </cell>
          <cell r="E87">
            <v>1</v>
          </cell>
          <cell r="F87" t="str">
            <v>式</v>
          </cell>
          <cell r="H87">
            <v>0</v>
          </cell>
        </row>
        <row r="88">
          <cell r="B88" t="str">
            <v>スクラップ控除</v>
          </cell>
          <cell r="E88">
            <v>1</v>
          </cell>
          <cell r="F88" t="str">
            <v>式</v>
          </cell>
          <cell r="H88">
            <v>0</v>
          </cell>
        </row>
        <row r="89">
          <cell r="B89" t="str">
            <v>鉄骨工事試験</v>
          </cell>
          <cell r="E89">
            <v>1</v>
          </cell>
          <cell r="F89" t="str">
            <v>式</v>
          </cell>
          <cell r="H89">
            <v>0</v>
          </cell>
        </row>
        <row r="90">
          <cell r="B90" t="str">
            <v>小計</v>
          </cell>
          <cell r="H90">
            <v>0</v>
          </cell>
        </row>
        <row r="92">
          <cell r="A92" t="str">
            <v>６</v>
          </cell>
          <cell r="B92" t="str">
            <v>既製コンクリート</v>
          </cell>
        </row>
        <row r="93">
          <cell r="B93" t="str">
            <v>押出成形ｾﾒﾝﾄ板</v>
          </cell>
          <cell r="C93" t="str">
            <v>t60  W600×H1,700</v>
          </cell>
          <cell r="E93">
            <v>9</v>
          </cell>
          <cell r="F93" t="str">
            <v>㎡</v>
          </cell>
          <cell r="H93">
            <v>0</v>
          </cell>
        </row>
        <row r="94">
          <cell r="B94" t="str">
            <v>小計</v>
          </cell>
          <cell r="H94">
            <v>0</v>
          </cell>
        </row>
        <row r="96">
          <cell r="A96" t="str">
            <v>７</v>
          </cell>
          <cell r="B96" t="str">
            <v>防水</v>
          </cell>
        </row>
        <row r="97">
          <cell r="B97" t="str">
            <v>アスファルト防水</v>
          </cell>
          <cell r="C97" t="str">
            <v>一般部  B種  絶縁工法</v>
          </cell>
          <cell r="E97">
            <v>462</v>
          </cell>
          <cell r="F97" t="str">
            <v>㎡</v>
          </cell>
          <cell r="H97">
            <v>0</v>
          </cell>
        </row>
        <row r="98">
          <cell r="B98" t="str">
            <v>アスファルト防水</v>
          </cell>
          <cell r="C98" t="str">
            <v>立上り   B種  絶縁工法</v>
          </cell>
          <cell r="E98">
            <v>51.7</v>
          </cell>
          <cell r="F98" t="str">
            <v>㎡</v>
          </cell>
          <cell r="H98">
            <v>0</v>
          </cell>
        </row>
        <row r="99">
          <cell r="B99" t="str">
            <v>アスファルト質シーリング</v>
          </cell>
          <cell r="E99">
            <v>105</v>
          </cell>
          <cell r="F99" t="str">
            <v>ｍ</v>
          </cell>
          <cell r="H99">
            <v>0</v>
          </cell>
        </row>
        <row r="100">
          <cell r="B100" t="str">
            <v>塗膜防水</v>
          </cell>
          <cell r="C100" t="str">
            <v>EVﾋﾟｯﾄ</v>
          </cell>
          <cell r="E100">
            <v>4.4000000000000004</v>
          </cell>
          <cell r="F100" t="str">
            <v>㎡</v>
          </cell>
          <cell r="H100">
            <v>0</v>
          </cell>
        </row>
        <row r="101">
          <cell r="B101" t="str">
            <v>塗膜防水</v>
          </cell>
          <cell r="C101" t="str">
            <v>EVﾋﾟｯﾄ立上り</v>
          </cell>
          <cell r="E101">
            <v>10.9</v>
          </cell>
          <cell r="F101" t="str">
            <v>㎡</v>
          </cell>
          <cell r="H101">
            <v>0</v>
          </cell>
        </row>
        <row r="102">
          <cell r="B102" t="str">
            <v>塗膜防水</v>
          </cell>
          <cell r="C102" t="str">
            <v>一般部  A種</v>
          </cell>
          <cell r="E102">
            <v>11.7</v>
          </cell>
          <cell r="F102" t="str">
            <v>㎡</v>
          </cell>
          <cell r="H102">
            <v>0</v>
          </cell>
        </row>
        <row r="103">
          <cell r="B103" t="str">
            <v>塗膜防水</v>
          </cell>
          <cell r="C103" t="str">
            <v>立上り   A種</v>
          </cell>
          <cell r="E103">
            <v>9.3000000000000007</v>
          </cell>
          <cell r="F103" t="str">
            <v>㎡</v>
          </cell>
          <cell r="H103">
            <v>0</v>
          </cell>
        </row>
        <row r="104">
          <cell r="B104" t="str">
            <v>打継・誘発目地シーリング</v>
          </cell>
          <cell r="C104" t="str">
            <v>二成分型変成ｼﾘｺﾝ          25×15</v>
          </cell>
          <cell r="E104">
            <v>1036</v>
          </cell>
          <cell r="F104" t="str">
            <v>ｍ</v>
          </cell>
          <cell r="H104">
            <v>0</v>
          </cell>
        </row>
        <row r="105">
          <cell r="B105" t="str">
            <v>打継・誘発目地シーリング</v>
          </cell>
          <cell r="C105" t="str">
            <v>二成分型ﾎﾟﾘｻﾙﾌｧｲﾄﾞ         5×10</v>
          </cell>
          <cell r="E105">
            <v>1159</v>
          </cell>
          <cell r="F105" t="str">
            <v>ｍ</v>
          </cell>
          <cell r="H105">
            <v>0</v>
          </cell>
        </row>
        <row r="106">
          <cell r="B106" t="str">
            <v>金物取合シーリング（外部）</v>
          </cell>
          <cell r="C106" t="str">
            <v>二成分型変成ｼﾘｺﾝ          10×15</v>
          </cell>
          <cell r="E106">
            <v>302</v>
          </cell>
          <cell r="F106" t="str">
            <v>ｍ</v>
          </cell>
          <cell r="H106">
            <v>0</v>
          </cell>
        </row>
        <row r="107">
          <cell r="B107" t="str">
            <v>建具廻りシーリング</v>
          </cell>
          <cell r="C107" t="str">
            <v>二成分型ﾎﾟﾘｻﾙﾌｧｲﾄﾞ       10×15</v>
          </cell>
          <cell r="E107">
            <v>577</v>
          </cell>
          <cell r="F107" t="str">
            <v>ｍ</v>
          </cell>
          <cell r="H107">
            <v>0</v>
          </cell>
        </row>
        <row r="108">
          <cell r="B108" t="str">
            <v>石廻りシーリング</v>
          </cell>
          <cell r="C108" t="str">
            <v>二成分型ﾎﾟﾘｻﾙﾌｧｲﾄﾞ       10×10</v>
          </cell>
          <cell r="E108">
            <v>119</v>
          </cell>
          <cell r="F108" t="str">
            <v>ｍ</v>
          </cell>
          <cell r="H108">
            <v>0</v>
          </cell>
        </row>
        <row r="109">
          <cell r="B109" t="str">
            <v>タイル取合・入隅シーリング</v>
          </cell>
          <cell r="C109" t="str">
            <v>二成分型ﾎﾟﾘｻﾙﾌｧｲﾄﾞ       10×10</v>
          </cell>
          <cell r="E109">
            <v>169</v>
          </cell>
          <cell r="F109" t="str">
            <v>ｍ</v>
          </cell>
          <cell r="H109">
            <v>0</v>
          </cell>
        </row>
        <row r="110">
          <cell r="B110" t="str">
            <v>小計</v>
          </cell>
          <cell r="H110">
            <v>0</v>
          </cell>
        </row>
        <row r="112">
          <cell r="A112" t="str">
            <v>８</v>
          </cell>
          <cell r="B112" t="str">
            <v>石</v>
          </cell>
        </row>
        <row r="113">
          <cell r="B113" t="str">
            <v>汚垂石  結晶化ガラス</v>
          </cell>
          <cell r="C113" t="str">
            <v>ｔ20  W2,500×D600</v>
          </cell>
          <cell r="E113">
            <v>4</v>
          </cell>
          <cell r="F113" t="str">
            <v>箇所</v>
          </cell>
          <cell r="H113">
            <v>0</v>
          </cell>
        </row>
        <row r="114">
          <cell r="B114" t="str">
            <v>ライニング面台  天然石</v>
          </cell>
          <cell r="C114" t="str">
            <v>t20  W100</v>
          </cell>
          <cell r="E114">
            <v>39.6</v>
          </cell>
          <cell r="F114" t="str">
            <v>ｍ</v>
          </cell>
          <cell r="H114">
            <v>0</v>
          </cell>
        </row>
        <row r="115">
          <cell r="B115" t="str">
            <v>手洗いカウンター  天然石</v>
          </cell>
          <cell r="C115" t="str">
            <v>t20                        W2,500×D440×H170</v>
          </cell>
          <cell r="E115">
            <v>4</v>
          </cell>
          <cell r="F115" t="str">
            <v>箇所</v>
          </cell>
          <cell r="H115">
            <v>0</v>
          </cell>
        </row>
        <row r="116">
          <cell r="B116" t="str">
            <v>手洗いカウンター  天然石</v>
          </cell>
          <cell r="C116" t="str">
            <v>t20                        W1,700×D440×H170</v>
          </cell>
          <cell r="E116">
            <v>4</v>
          </cell>
          <cell r="F116" t="str">
            <v>箇所</v>
          </cell>
          <cell r="H116">
            <v>0</v>
          </cell>
        </row>
        <row r="117">
          <cell r="B117" t="str">
            <v>小計</v>
          </cell>
          <cell r="H117">
            <v>0</v>
          </cell>
        </row>
        <row r="119">
          <cell r="A119" t="str">
            <v>９</v>
          </cell>
          <cell r="B119" t="str">
            <v>タイル</v>
          </cell>
        </row>
        <row r="120">
          <cell r="B120" t="str">
            <v>一般床タイル張り</v>
          </cell>
          <cell r="C120" t="str">
            <v>磁器質  100角  ﾉﾝｽﾘｯﾌﾟ</v>
          </cell>
          <cell r="E120">
            <v>37.799999999999997</v>
          </cell>
          <cell r="F120" t="str">
            <v>㎡</v>
          </cell>
          <cell r="H120">
            <v>0</v>
          </cell>
        </row>
        <row r="121">
          <cell r="B121" t="str">
            <v>階段タイル張り</v>
          </cell>
          <cell r="C121" t="str">
            <v>磁器質  100角  ﾉﾝｽﾘｯﾌﾟ</v>
          </cell>
          <cell r="E121">
            <v>10.6</v>
          </cell>
          <cell r="F121" t="str">
            <v>㎡</v>
          </cell>
          <cell r="H121">
            <v>0</v>
          </cell>
        </row>
        <row r="122">
          <cell r="B122" t="str">
            <v>段鼻役物タイル張り</v>
          </cell>
          <cell r="C122" t="str">
            <v>磁器質  100角  ﾉﾝｽﾘｯﾌﾟ</v>
          </cell>
          <cell r="E122">
            <v>23.2</v>
          </cell>
          <cell r="F122" t="str">
            <v>ｍ</v>
          </cell>
          <cell r="H122">
            <v>0</v>
          </cell>
        </row>
        <row r="123">
          <cell r="B123" t="str">
            <v>壁タイル張り</v>
          </cell>
          <cell r="C123" t="str">
            <v>磁器質   50角  RC直張り</v>
          </cell>
          <cell r="E123">
            <v>1398</v>
          </cell>
          <cell r="F123" t="str">
            <v>㎡</v>
          </cell>
          <cell r="H123">
            <v>0</v>
          </cell>
        </row>
        <row r="124">
          <cell r="B124" t="str">
            <v>壁役物タイル張り</v>
          </cell>
          <cell r="C124" t="str">
            <v>磁器質   50角  標準曲り</v>
          </cell>
          <cell r="E124">
            <v>539</v>
          </cell>
          <cell r="F124" t="str">
            <v>ｍ</v>
          </cell>
          <cell r="H124">
            <v>0</v>
          </cell>
        </row>
        <row r="125">
          <cell r="B125" t="str">
            <v>壁役物タイル張り</v>
          </cell>
          <cell r="C125" t="str">
            <v>磁器質   50角  建具ﾏｸﾞｻ  標準曲り</v>
          </cell>
          <cell r="E125">
            <v>38</v>
          </cell>
          <cell r="F125" t="str">
            <v>ｍ</v>
          </cell>
          <cell r="H125">
            <v>0</v>
          </cell>
        </row>
        <row r="126">
          <cell r="B126" t="str">
            <v>壁役物タイル張り</v>
          </cell>
          <cell r="C126" t="str">
            <v>磁器質   50角  建具抱き   標準曲り</v>
          </cell>
          <cell r="E126">
            <v>14.3</v>
          </cell>
          <cell r="F126" t="str">
            <v>ｍ</v>
          </cell>
          <cell r="H126">
            <v>0</v>
          </cell>
        </row>
        <row r="127">
          <cell r="B127" t="str">
            <v>柱タイル張り</v>
          </cell>
          <cell r="C127" t="str">
            <v>磁器質   50角  RC直張り</v>
          </cell>
          <cell r="E127">
            <v>51.4</v>
          </cell>
          <cell r="F127" t="str">
            <v>㎡</v>
          </cell>
          <cell r="H127">
            <v>0</v>
          </cell>
        </row>
        <row r="128">
          <cell r="B128" t="str">
            <v>柱役物タイル張り</v>
          </cell>
          <cell r="C128" t="str">
            <v>磁器質   50角  標準曲り</v>
          </cell>
          <cell r="E128">
            <v>64.2</v>
          </cell>
          <cell r="F128" t="str">
            <v>ｍ</v>
          </cell>
          <cell r="H128">
            <v>0</v>
          </cell>
        </row>
        <row r="129">
          <cell r="B129" t="str">
            <v>梁タイル張り</v>
          </cell>
          <cell r="C129" t="str">
            <v>磁器質   50角  RC直張り</v>
          </cell>
          <cell r="E129">
            <v>79.3</v>
          </cell>
          <cell r="F129" t="str">
            <v>㎡</v>
          </cell>
          <cell r="H129">
            <v>0</v>
          </cell>
        </row>
        <row r="130">
          <cell r="B130" t="str">
            <v>梁役物タイル張り</v>
          </cell>
          <cell r="C130" t="str">
            <v>磁器質   50角  標準曲り</v>
          </cell>
          <cell r="E130">
            <v>78.2</v>
          </cell>
          <cell r="F130" t="str">
            <v>ｍ</v>
          </cell>
          <cell r="H130">
            <v>0</v>
          </cell>
        </row>
        <row r="131">
          <cell r="B131" t="str">
            <v>壁タイル張り</v>
          </cell>
          <cell r="C131" t="str">
            <v>磁器質  二丁掛              RC直張り</v>
          </cell>
          <cell r="E131">
            <v>65.2</v>
          </cell>
          <cell r="F131" t="str">
            <v>㎡</v>
          </cell>
          <cell r="H131">
            <v>0</v>
          </cell>
        </row>
        <row r="132">
          <cell r="B132" t="str">
            <v>壁タイル張り</v>
          </cell>
          <cell r="C132" t="str">
            <v>陶器質  100角  圧着</v>
          </cell>
          <cell r="E132">
            <v>230</v>
          </cell>
          <cell r="F132" t="str">
            <v>㎡</v>
          </cell>
          <cell r="H132">
            <v>0</v>
          </cell>
        </row>
        <row r="133">
          <cell r="B133" t="str">
            <v>壁タイル張り</v>
          </cell>
          <cell r="C133" t="str">
            <v>陶器質  100角  接着</v>
          </cell>
          <cell r="E133">
            <v>122</v>
          </cell>
          <cell r="F133" t="str">
            <v>㎡</v>
          </cell>
          <cell r="H133">
            <v>0</v>
          </cell>
        </row>
        <row r="134">
          <cell r="B134" t="str">
            <v>小計</v>
          </cell>
          <cell r="H134">
            <v>0</v>
          </cell>
        </row>
        <row r="136">
          <cell r="A136" t="str">
            <v>１０</v>
          </cell>
          <cell r="B136" t="str">
            <v>木</v>
          </cell>
        </row>
        <row r="137">
          <cell r="B137" t="str">
            <v>造作材</v>
          </cell>
          <cell r="C137" t="str">
            <v>板材</v>
          </cell>
          <cell r="E137">
            <v>0.48099999999999998</v>
          </cell>
          <cell r="F137" t="str">
            <v>ｍ3</v>
          </cell>
          <cell r="H137">
            <v>0</v>
          </cell>
        </row>
        <row r="138">
          <cell r="B138" t="str">
            <v>鏡下地</v>
          </cell>
          <cell r="C138" t="str">
            <v>積層合板ｔ12</v>
          </cell>
          <cell r="E138">
            <v>17.899999999999999</v>
          </cell>
          <cell r="F138" t="str">
            <v>㎡</v>
          </cell>
          <cell r="H138">
            <v>0</v>
          </cell>
        </row>
        <row r="139">
          <cell r="B139" t="str">
            <v>施工費</v>
          </cell>
          <cell r="E139">
            <v>1</v>
          </cell>
          <cell r="F139" t="str">
            <v>式</v>
          </cell>
          <cell r="H139">
            <v>0</v>
          </cell>
        </row>
        <row r="140">
          <cell r="B140" t="str">
            <v>小計</v>
          </cell>
          <cell r="H140">
            <v>0</v>
          </cell>
        </row>
        <row r="142">
          <cell r="A142" t="str">
            <v>１１</v>
          </cell>
          <cell r="B142" t="str">
            <v>屋根及びとい</v>
          </cell>
        </row>
        <row r="143">
          <cell r="B143" t="str">
            <v>折版</v>
          </cell>
          <cell r="C143" t="str">
            <v>鋼板  t1.2</v>
          </cell>
          <cell r="E143">
            <v>22.2</v>
          </cell>
          <cell r="F143" t="str">
            <v>㎡</v>
          </cell>
          <cell r="H143">
            <v>0</v>
          </cell>
        </row>
        <row r="144">
          <cell r="B144" t="str">
            <v>折版ケラバ包み</v>
          </cell>
          <cell r="C144" t="str">
            <v>鋼板  t1.2  糸300</v>
          </cell>
          <cell r="E144">
            <v>7.8</v>
          </cell>
          <cell r="F144" t="str">
            <v>ｍ</v>
          </cell>
          <cell r="H144">
            <v>0</v>
          </cell>
        </row>
        <row r="145">
          <cell r="B145" t="str">
            <v>軒先面戸</v>
          </cell>
          <cell r="E145">
            <v>5.7</v>
          </cell>
          <cell r="F145" t="str">
            <v>ｍ</v>
          </cell>
          <cell r="H145">
            <v>0</v>
          </cell>
        </row>
        <row r="146">
          <cell r="B146" t="str">
            <v>止面戸</v>
          </cell>
          <cell r="E146">
            <v>5.7</v>
          </cell>
          <cell r="F146" t="str">
            <v>ｍ</v>
          </cell>
          <cell r="H146">
            <v>0</v>
          </cell>
        </row>
        <row r="147">
          <cell r="B147" t="str">
            <v>タイトフレーム</v>
          </cell>
          <cell r="E147">
            <v>11.4</v>
          </cell>
          <cell r="F147" t="str">
            <v>ｍ</v>
          </cell>
          <cell r="H147">
            <v>0</v>
          </cell>
        </row>
        <row r="148">
          <cell r="B148" t="str">
            <v>ルーフドレイン</v>
          </cell>
          <cell r="C148" t="str">
            <v>鋳鉄製  竪型  100φ         ｱｽﾌｧﾙﾄ防水用</v>
          </cell>
          <cell r="E148">
            <v>4</v>
          </cell>
          <cell r="F148" t="str">
            <v>箇所</v>
          </cell>
          <cell r="H148">
            <v>0</v>
          </cell>
        </row>
        <row r="149">
          <cell r="B149" t="str">
            <v>ルーフドレイン</v>
          </cell>
          <cell r="C149" t="str">
            <v>鋳鉄製  竪型  100φ        塗膜防水用</v>
          </cell>
          <cell r="E149">
            <v>2</v>
          </cell>
          <cell r="F149" t="str">
            <v>箇所</v>
          </cell>
          <cell r="H149">
            <v>0</v>
          </cell>
        </row>
        <row r="150">
          <cell r="B150" t="str">
            <v>小計</v>
          </cell>
          <cell r="H150">
            <v>0</v>
          </cell>
        </row>
        <row r="152">
          <cell r="A152" t="str">
            <v>１２</v>
          </cell>
          <cell r="B152" t="str">
            <v>金属</v>
          </cell>
        </row>
        <row r="153">
          <cell r="B153" t="str">
            <v>軽量鉄骨天井下地</v>
          </cell>
          <cell r="C153" t="str">
            <v>25形  @300</v>
          </cell>
          <cell r="E153">
            <v>13.6</v>
          </cell>
          <cell r="F153" t="str">
            <v>㎡</v>
          </cell>
          <cell r="H153">
            <v>0</v>
          </cell>
        </row>
        <row r="154">
          <cell r="B154" t="str">
            <v>軽量鉄骨天井下地</v>
          </cell>
          <cell r="C154" t="str">
            <v>19形  @225</v>
          </cell>
          <cell r="E154">
            <v>74.5</v>
          </cell>
          <cell r="F154" t="str">
            <v>㎡</v>
          </cell>
          <cell r="H154">
            <v>0</v>
          </cell>
        </row>
        <row r="155">
          <cell r="B155" t="str">
            <v>軽量鉄骨天井下地</v>
          </cell>
          <cell r="C155" t="str">
            <v>19形  @360</v>
          </cell>
          <cell r="E155">
            <v>1504</v>
          </cell>
          <cell r="F155" t="str">
            <v>㎡</v>
          </cell>
          <cell r="H155">
            <v>0</v>
          </cell>
        </row>
        <row r="156">
          <cell r="B156" t="str">
            <v>軽量鉄骨天井下地  開口部等補強</v>
          </cell>
          <cell r="E156">
            <v>1</v>
          </cell>
          <cell r="F156" t="str">
            <v>式</v>
          </cell>
          <cell r="H156">
            <v>0</v>
          </cell>
        </row>
        <row r="157">
          <cell r="B157" t="str">
            <v>軽量鉄骨下り壁下地</v>
          </cell>
          <cell r="C157" t="str">
            <v>19形  H=600</v>
          </cell>
          <cell r="E157">
            <v>6.5</v>
          </cell>
          <cell r="F157" t="str">
            <v>ｍ</v>
          </cell>
          <cell r="H157">
            <v>0</v>
          </cell>
        </row>
        <row r="158">
          <cell r="B158" t="str">
            <v>軽量鉄骨下り壁下地</v>
          </cell>
          <cell r="C158" t="str">
            <v>19形  H=620</v>
          </cell>
          <cell r="E158">
            <v>112</v>
          </cell>
          <cell r="F158" t="str">
            <v>ｍ</v>
          </cell>
          <cell r="H158">
            <v>0</v>
          </cell>
        </row>
        <row r="159">
          <cell r="B159" t="str">
            <v>天井下地用インサート</v>
          </cell>
          <cell r="E159">
            <v>1</v>
          </cell>
          <cell r="F159" t="str">
            <v>式</v>
          </cell>
          <cell r="H159">
            <v>0</v>
          </cell>
        </row>
        <row r="160">
          <cell r="B160" t="str">
            <v>軽量鉄骨壁下地</v>
          </cell>
          <cell r="C160" t="str">
            <v>W65  @455</v>
          </cell>
          <cell r="E160">
            <v>336</v>
          </cell>
          <cell r="F160" t="str">
            <v>㎡</v>
          </cell>
          <cell r="H160">
            <v>0</v>
          </cell>
        </row>
        <row r="161">
          <cell r="B161" t="str">
            <v>ライニング  軽量鉄骨壁下地</v>
          </cell>
          <cell r="C161" t="str">
            <v>W65  @303</v>
          </cell>
          <cell r="E161">
            <v>42.6</v>
          </cell>
          <cell r="F161" t="str">
            <v>㎡</v>
          </cell>
          <cell r="H161">
            <v>0</v>
          </cell>
        </row>
        <row r="162">
          <cell r="B162" t="str">
            <v>軽量鉄骨壁下地  開口部等補強</v>
          </cell>
          <cell r="E162">
            <v>1</v>
          </cell>
          <cell r="F162" t="str">
            <v>式</v>
          </cell>
          <cell r="H162">
            <v>0</v>
          </cell>
        </row>
        <row r="163">
          <cell r="B163" t="str">
            <v>パラペット笠木</v>
          </cell>
          <cell r="C163" t="str">
            <v>ｱﾙﾐ既製品  ﾉﾝｼｰﾙ     W250</v>
          </cell>
          <cell r="E163">
            <v>3.6</v>
          </cell>
          <cell r="F163" t="str">
            <v>ｍ</v>
          </cell>
          <cell r="H163">
            <v>0</v>
          </cell>
        </row>
        <row r="164">
          <cell r="B164" t="str">
            <v>パラペット笠木</v>
          </cell>
          <cell r="C164" t="str">
            <v>ｱﾙﾐ既製品  ﾉﾝｼｰﾙ     W275</v>
          </cell>
          <cell r="E164">
            <v>10.6</v>
          </cell>
          <cell r="F164" t="str">
            <v>ｍ</v>
          </cell>
          <cell r="H164">
            <v>0</v>
          </cell>
        </row>
        <row r="165">
          <cell r="B165" t="str">
            <v>同上コーナー役物</v>
          </cell>
          <cell r="C165" t="str">
            <v>ｱﾙﾐ既製品  ﾉﾝｼｰﾙ     W275ｺｰﾅｰ直角</v>
          </cell>
          <cell r="E165">
            <v>1</v>
          </cell>
          <cell r="F165" t="str">
            <v>箇所</v>
          </cell>
          <cell r="H165">
            <v>0</v>
          </cell>
        </row>
        <row r="166">
          <cell r="B166" t="str">
            <v>パラペット笠木</v>
          </cell>
          <cell r="C166" t="str">
            <v>ｱﾙﾐ既製品  ﾉﾝｼｰﾙ     W375</v>
          </cell>
          <cell r="E166">
            <v>79.5</v>
          </cell>
          <cell r="F166" t="str">
            <v>ｍ</v>
          </cell>
          <cell r="H166">
            <v>0</v>
          </cell>
        </row>
        <row r="167">
          <cell r="B167" t="str">
            <v>同上コーナー役物</v>
          </cell>
          <cell r="C167" t="str">
            <v>ｱﾙﾐ既製品  ﾉﾝｼｰﾙ     W375  ｺｰﾅｰ直角</v>
          </cell>
          <cell r="E167">
            <v>8</v>
          </cell>
          <cell r="F167" t="str">
            <v>箇所</v>
          </cell>
          <cell r="H167">
            <v>0</v>
          </cell>
        </row>
        <row r="168">
          <cell r="B168" t="str">
            <v>同上コーナー役物</v>
          </cell>
          <cell r="C168" t="str">
            <v>ｱﾙﾐ既製品  ﾉﾝｼｰﾙW375,W425  ｺｰﾅｰ直角</v>
          </cell>
          <cell r="E168">
            <v>4</v>
          </cell>
          <cell r="F168" t="str">
            <v>箇所</v>
          </cell>
          <cell r="H168">
            <v>0</v>
          </cell>
        </row>
        <row r="169">
          <cell r="B169" t="str">
            <v>パラペット笠木</v>
          </cell>
          <cell r="C169" t="str">
            <v>ｱﾙﾐ既製品  ﾉﾝｼｰﾙ     W425</v>
          </cell>
          <cell r="E169">
            <v>10.8</v>
          </cell>
          <cell r="F169" t="str">
            <v>ｍ</v>
          </cell>
          <cell r="H169">
            <v>0</v>
          </cell>
        </row>
        <row r="170">
          <cell r="B170" t="str">
            <v>手摺壁笠木</v>
          </cell>
          <cell r="C170" t="str">
            <v>ｱﾙﾐ既製品  ﾉﾝｼｰﾙ     W275</v>
          </cell>
          <cell r="E170">
            <v>10.199999999999999</v>
          </cell>
          <cell r="F170" t="str">
            <v>ｍ</v>
          </cell>
          <cell r="H170">
            <v>0</v>
          </cell>
        </row>
        <row r="171">
          <cell r="B171" t="str">
            <v>梁天端笠木</v>
          </cell>
          <cell r="C171" t="str">
            <v>ｱﾙﾐ既製品  ﾉﾝｼｰﾙ     W600</v>
          </cell>
          <cell r="E171">
            <v>29.3</v>
          </cell>
          <cell r="F171" t="str">
            <v>ｍ</v>
          </cell>
          <cell r="H171">
            <v>0</v>
          </cell>
        </row>
        <row r="172">
          <cell r="B172" t="str">
            <v>柱天端笠木</v>
          </cell>
          <cell r="C172" t="str">
            <v>ｱﾙﾐ既製品  ﾉﾝｼｰﾙ        700×700</v>
          </cell>
          <cell r="E172">
            <v>1</v>
          </cell>
          <cell r="F172" t="str">
            <v>箇所</v>
          </cell>
          <cell r="H172">
            <v>0</v>
          </cell>
        </row>
        <row r="173">
          <cell r="B173" t="str">
            <v>壁付水切</v>
          </cell>
          <cell r="C173" t="str">
            <v>ｱﾙﾐ既製品                  W90</v>
          </cell>
          <cell r="E173">
            <v>23.3</v>
          </cell>
          <cell r="F173" t="str">
            <v>ｍ</v>
          </cell>
          <cell r="H173">
            <v>0</v>
          </cell>
        </row>
        <row r="174">
          <cell r="B174" t="str">
            <v>同上コーナー役物</v>
          </cell>
          <cell r="C174" t="str">
            <v>ｱﾙﾐ既製品                  W90  ｺｰﾅｰ直角</v>
          </cell>
          <cell r="E174">
            <v>4</v>
          </cell>
          <cell r="F174" t="str">
            <v>箇所</v>
          </cell>
          <cell r="H174">
            <v>0</v>
          </cell>
        </row>
        <row r="175">
          <cell r="B175" t="str">
            <v>同上コーナー役物</v>
          </cell>
          <cell r="C175" t="str">
            <v>ｱﾙﾐ既製品                  W90  ｺｰﾅｰ直角  延L735</v>
          </cell>
          <cell r="E175">
            <v>2</v>
          </cell>
          <cell r="F175" t="str">
            <v>箇所</v>
          </cell>
          <cell r="H175">
            <v>0</v>
          </cell>
        </row>
        <row r="176">
          <cell r="B176" t="str">
            <v>同上コーナー役物</v>
          </cell>
          <cell r="C176" t="str">
            <v>ｱﾙﾐ既製品                  W90  ｺｰﾅｰ直角  延L845</v>
          </cell>
          <cell r="E176">
            <v>2</v>
          </cell>
          <cell r="F176" t="str">
            <v>箇所</v>
          </cell>
          <cell r="H176">
            <v>0</v>
          </cell>
        </row>
        <row r="177">
          <cell r="B177" t="str">
            <v>梁天端水切</v>
          </cell>
          <cell r="C177" t="str">
            <v>ｱﾙﾐ既製品                W350</v>
          </cell>
          <cell r="E177">
            <v>9.8000000000000007</v>
          </cell>
          <cell r="F177" t="str">
            <v>ｍ</v>
          </cell>
          <cell r="H177">
            <v>0</v>
          </cell>
        </row>
        <row r="178">
          <cell r="B178" t="str">
            <v>梁天端水切</v>
          </cell>
          <cell r="C178" t="str">
            <v>ｱﾙﾐ既製品                W460</v>
          </cell>
          <cell r="E178">
            <v>124</v>
          </cell>
          <cell r="F178" t="str">
            <v>ｍ</v>
          </cell>
          <cell r="H178">
            <v>0</v>
          </cell>
        </row>
        <row r="179">
          <cell r="B179" t="str">
            <v>防水層端部押え金物</v>
          </cell>
          <cell r="E179">
            <v>105</v>
          </cell>
          <cell r="F179" t="str">
            <v>ｍ</v>
          </cell>
          <cell r="H179">
            <v>0</v>
          </cell>
        </row>
        <row r="180">
          <cell r="B180" t="str">
            <v>脱気装置</v>
          </cell>
          <cell r="C180" t="str">
            <v>ｽﾃﾝﾚｽ既製品</v>
          </cell>
          <cell r="E180">
            <v>10</v>
          </cell>
          <cell r="F180" t="str">
            <v>箇所</v>
          </cell>
          <cell r="H180">
            <v>0</v>
          </cell>
        </row>
        <row r="181">
          <cell r="B181" t="str">
            <v>丸環</v>
          </cell>
          <cell r="C181" t="str">
            <v>ｽﾃﾝﾚｽ既製品</v>
          </cell>
          <cell r="E181">
            <v>35</v>
          </cell>
          <cell r="F181" t="str">
            <v>箇所</v>
          </cell>
          <cell r="H181">
            <v>0</v>
          </cell>
        </row>
        <row r="182">
          <cell r="B182" t="str">
            <v>壁ルーバー</v>
          </cell>
          <cell r="C182" t="str">
            <v>ｱﾙﾐ押出型材                 二次電解着色</v>
          </cell>
          <cell r="E182">
            <v>179</v>
          </cell>
          <cell r="F182" t="str">
            <v>㎡</v>
          </cell>
          <cell r="H182">
            <v>0</v>
          </cell>
        </row>
        <row r="183">
          <cell r="B183" t="str">
            <v>竪枠</v>
          </cell>
          <cell r="C183" t="str">
            <v>ｽﾁｰﾙ130×25</v>
          </cell>
          <cell r="E183">
            <v>40</v>
          </cell>
          <cell r="F183" t="str">
            <v>ｍ</v>
          </cell>
          <cell r="H183">
            <v>0</v>
          </cell>
        </row>
        <row r="184">
          <cell r="B184" t="str">
            <v>鏡枠</v>
          </cell>
          <cell r="C184" t="str">
            <v>ｽﾃﾝﾚｽHL</v>
          </cell>
          <cell r="E184">
            <v>52.4</v>
          </cell>
          <cell r="F184" t="str">
            <v>ｍ</v>
          </cell>
          <cell r="H184">
            <v>0</v>
          </cell>
        </row>
        <row r="185">
          <cell r="B185" t="str">
            <v>照明ボックス</v>
          </cell>
          <cell r="C185" t="str">
            <v>ｽﾁｰﾙt1.2  W200×H200   ﾌﾞﾗｹｯﾄ  FB-25×4.5@450</v>
          </cell>
          <cell r="E185">
            <v>17.2</v>
          </cell>
          <cell r="F185" t="str">
            <v>ｍ</v>
          </cell>
          <cell r="H185">
            <v>0</v>
          </cell>
        </row>
        <row r="186">
          <cell r="B186" t="str">
            <v>ルーバー</v>
          </cell>
          <cell r="C186" t="str">
            <v>ｱﾙﾐ15×15×15        W2,500×D200</v>
          </cell>
          <cell r="E186">
            <v>4</v>
          </cell>
          <cell r="F186" t="str">
            <v>箇所</v>
          </cell>
          <cell r="H186">
            <v>0</v>
          </cell>
        </row>
        <row r="187">
          <cell r="B187" t="str">
            <v>ルーバー</v>
          </cell>
          <cell r="C187" t="str">
            <v>ｱﾙﾐ15×15×15        W1,700×D200</v>
          </cell>
          <cell r="E187">
            <v>4</v>
          </cell>
          <cell r="F187" t="str">
            <v>箇所</v>
          </cell>
          <cell r="H187">
            <v>0</v>
          </cell>
        </row>
        <row r="188">
          <cell r="B188" t="str">
            <v>小便器手摺</v>
          </cell>
          <cell r="C188" t="str">
            <v>ASA樹脂成型品  抗菌  W500×D550×H480</v>
          </cell>
          <cell r="E188">
            <v>4</v>
          </cell>
          <cell r="F188" t="str">
            <v>箇所</v>
          </cell>
          <cell r="H188">
            <v>0</v>
          </cell>
        </row>
        <row r="189">
          <cell r="B189" t="str">
            <v>大便器手摺</v>
          </cell>
          <cell r="C189" t="str">
            <v>ASA樹脂成型品  抗菌  W600×H480  壁付L型</v>
          </cell>
          <cell r="E189">
            <v>8</v>
          </cell>
          <cell r="F189" t="str">
            <v>箇所</v>
          </cell>
          <cell r="H189">
            <v>0</v>
          </cell>
        </row>
        <row r="190">
          <cell r="B190" t="str">
            <v>身障者用手摺</v>
          </cell>
          <cell r="C190" t="str">
            <v>ASA樹脂成型品  抗菌  W600×H480  壁付L型</v>
          </cell>
          <cell r="E190">
            <v>1</v>
          </cell>
          <cell r="F190" t="str">
            <v>箇所</v>
          </cell>
          <cell r="H190">
            <v>0</v>
          </cell>
        </row>
        <row r="191">
          <cell r="B191" t="str">
            <v>身障者用手摺</v>
          </cell>
          <cell r="C191" t="str">
            <v>ASA樹脂成型品  抗菌  W700×H600  床付L型</v>
          </cell>
          <cell r="E191">
            <v>1</v>
          </cell>
          <cell r="F191" t="str">
            <v>箇所</v>
          </cell>
          <cell r="H191">
            <v>0</v>
          </cell>
        </row>
        <row r="192">
          <cell r="B192" t="str">
            <v>階段すべり止め</v>
          </cell>
          <cell r="C192" t="str">
            <v>ｽﾃﾝﾚｽ既製品              W35  ｺﾞﾑﾀｲﾔ入り</v>
          </cell>
          <cell r="E192">
            <v>122</v>
          </cell>
          <cell r="F192" t="str">
            <v>ｍ</v>
          </cell>
          <cell r="H192">
            <v>0</v>
          </cell>
        </row>
        <row r="193">
          <cell r="B193" t="str">
            <v>階段手摺</v>
          </cell>
          <cell r="C193" t="str">
            <v>手摺  ｽﾃﾝﾚｽHL40φ       手摺子  ｽﾃﾝﾚｽHL20φ</v>
          </cell>
          <cell r="E193">
            <v>3.5</v>
          </cell>
          <cell r="F193" t="str">
            <v>ｍ</v>
          </cell>
          <cell r="H193">
            <v>0</v>
          </cell>
        </row>
        <row r="194">
          <cell r="C194" t="str">
            <v xml:space="preserve">        @220斜部  H   850</v>
          </cell>
        </row>
        <row r="195">
          <cell r="B195" t="str">
            <v>屋外階段手摺</v>
          </cell>
          <cell r="C195" t="str">
            <v>ｽﾁｰﾙφ42.7  H850  平    手摺子FB-φ27.4@150</v>
          </cell>
          <cell r="E195">
            <v>40</v>
          </cell>
          <cell r="F195" t="str">
            <v>ｍ</v>
          </cell>
          <cell r="H195">
            <v>0</v>
          </cell>
        </row>
        <row r="196">
          <cell r="B196" t="str">
            <v>屋外階段手摺</v>
          </cell>
          <cell r="C196" t="str">
            <v>ｽﾁｰﾙφ42.7  H850  斜    手摺子FB-φ27.4@150</v>
          </cell>
          <cell r="E196">
            <v>63.3</v>
          </cell>
          <cell r="F196" t="str">
            <v>ｍ</v>
          </cell>
          <cell r="H196">
            <v>0</v>
          </cell>
        </row>
        <row r="197">
          <cell r="B197" t="str">
            <v>屋外階段手摺</v>
          </cell>
          <cell r="C197" t="str">
            <v>ｽﾁｰﾙφ42.7  H850  斜 1.100</v>
          </cell>
          <cell r="E197">
            <v>2</v>
          </cell>
          <cell r="F197" t="str">
            <v>箇所</v>
          </cell>
          <cell r="H197">
            <v>0</v>
          </cell>
        </row>
        <row r="198">
          <cell r="C198" t="str">
            <v>端部手摺子φ42.7           手摺子FB-φ27.4@150</v>
          </cell>
        </row>
        <row r="199">
          <cell r="C199" t="str">
            <v>横材φ42.7</v>
          </cell>
        </row>
        <row r="200">
          <cell r="B200" t="str">
            <v>スクリーンボックス（Ｃ－１）</v>
          </cell>
          <cell r="C200" t="str">
            <v>ｽﾁｰﾙt1.6                  W160×L2,100×H100</v>
          </cell>
          <cell r="E200">
            <v>13</v>
          </cell>
          <cell r="F200" t="str">
            <v>箇所</v>
          </cell>
          <cell r="H200">
            <v>0</v>
          </cell>
        </row>
        <row r="201">
          <cell r="C201" t="str">
            <v>取付金物共</v>
          </cell>
        </row>
        <row r="202">
          <cell r="B202" t="str">
            <v>ブラインドボックス（Ｆ－１）</v>
          </cell>
          <cell r="C202" t="str">
            <v>ｽﾁｰﾙt1.6                      W 90×L4,200×H150</v>
          </cell>
          <cell r="E202">
            <v>2</v>
          </cell>
          <cell r="F202" t="str">
            <v>箇所</v>
          </cell>
          <cell r="H202">
            <v>0</v>
          </cell>
        </row>
        <row r="203">
          <cell r="C203" t="str">
            <v>取付金物共</v>
          </cell>
        </row>
        <row r="204">
          <cell r="B204" t="str">
            <v>ブラインドボックス</v>
          </cell>
          <cell r="C204" t="str">
            <v>ｽﾁｰﾙt1.6  W485×H150</v>
          </cell>
          <cell r="E204">
            <v>108</v>
          </cell>
          <cell r="F204" t="str">
            <v>ｍ</v>
          </cell>
          <cell r="H204">
            <v>0</v>
          </cell>
        </row>
        <row r="205">
          <cell r="B205" t="str">
            <v>ブラインドボックス</v>
          </cell>
          <cell r="C205" t="str">
            <v>ｽﾁｰﾙt1.6  W300×H190</v>
          </cell>
          <cell r="E205">
            <v>10.1</v>
          </cell>
          <cell r="F205" t="str">
            <v>ｍ</v>
          </cell>
          <cell r="H205">
            <v>0</v>
          </cell>
        </row>
        <row r="206">
          <cell r="B206" t="str">
            <v>額縁</v>
          </cell>
          <cell r="C206" t="str">
            <v>ｽﾁｰﾙt1.6  W210</v>
          </cell>
          <cell r="E206">
            <v>302</v>
          </cell>
          <cell r="F206" t="str">
            <v>ｍ</v>
          </cell>
          <cell r="H206">
            <v>0</v>
          </cell>
        </row>
        <row r="207">
          <cell r="B207" t="str">
            <v>額縁</v>
          </cell>
          <cell r="C207" t="str">
            <v>ｽﾁｰﾙt1.6  W250</v>
          </cell>
          <cell r="E207">
            <v>56.1</v>
          </cell>
          <cell r="F207" t="str">
            <v>ｍ</v>
          </cell>
          <cell r="H207">
            <v>0</v>
          </cell>
        </row>
        <row r="208">
          <cell r="B208" t="str">
            <v>額縁</v>
          </cell>
          <cell r="C208" t="str">
            <v>ｽﾁｰﾙt1.6  W250+H300</v>
          </cell>
          <cell r="E208">
            <v>32.4</v>
          </cell>
          <cell r="F208" t="str">
            <v>ｍ</v>
          </cell>
          <cell r="H208">
            <v>0</v>
          </cell>
        </row>
        <row r="209">
          <cell r="B209" t="str">
            <v>ＡＷ－２（教官室）ガラリ部                水切りホッパー</v>
          </cell>
          <cell r="C209" t="str">
            <v>亜鉛鋼板t1.6            L5,060×D400×H900</v>
          </cell>
          <cell r="E209">
            <v>2</v>
          </cell>
          <cell r="F209" t="str">
            <v>箇所</v>
          </cell>
          <cell r="H209">
            <v>0</v>
          </cell>
        </row>
        <row r="210">
          <cell r="B210" t="str">
            <v>ＡＷ－２ガラリ部水切りホッパー</v>
          </cell>
          <cell r="C210" t="str">
            <v>亜鉛鋼板t1.6            L5,060×D400×H900</v>
          </cell>
          <cell r="E210">
            <v>2</v>
          </cell>
          <cell r="F210" t="str">
            <v>箇所</v>
          </cell>
          <cell r="H210">
            <v>0</v>
          </cell>
        </row>
        <row r="211">
          <cell r="B211" t="str">
            <v>ＡＷ－１ガラリ部水切りホッパー</v>
          </cell>
          <cell r="C211" t="str">
            <v>亜鉛鋼板t1.6            L4,060×D400×H900</v>
          </cell>
          <cell r="E211">
            <v>24</v>
          </cell>
          <cell r="F211" t="str">
            <v>箇所</v>
          </cell>
          <cell r="H211">
            <v>0</v>
          </cell>
        </row>
        <row r="212">
          <cell r="B212" t="str">
            <v>モップ掛けフック</v>
          </cell>
          <cell r="C212" t="str">
            <v>ｽﾁｰﾙ  L750</v>
          </cell>
          <cell r="E212">
            <v>4</v>
          </cell>
          <cell r="F212" t="str">
            <v>箇所</v>
          </cell>
          <cell r="H212">
            <v>0</v>
          </cell>
        </row>
        <row r="213">
          <cell r="B213" t="str">
            <v>間仕切～サッシ取合い                    見切り方立て</v>
          </cell>
          <cell r="C213" t="str">
            <v>ｽﾁｰﾙt1.6                  W210×H2,235</v>
          </cell>
          <cell r="E213">
            <v>2</v>
          </cell>
          <cell r="F213" t="str">
            <v>箇所</v>
          </cell>
          <cell r="H213">
            <v>0</v>
          </cell>
        </row>
        <row r="214">
          <cell r="B214" t="str">
            <v>ＥＸＰ．Ｊ金物</v>
          </cell>
          <cell r="C214" t="str">
            <v>ｱﾙﾐ既製品  二次電解着色    W50  床-床</v>
          </cell>
          <cell r="E214">
            <v>1.7</v>
          </cell>
          <cell r="F214" t="str">
            <v>ｍ</v>
          </cell>
          <cell r="H214">
            <v>0</v>
          </cell>
        </row>
        <row r="215">
          <cell r="B215" t="str">
            <v>ＥＸＰ．Ｊ金物</v>
          </cell>
          <cell r="C215" t="str">
            <v>ｱﾙﾐ既製品  二次電解着色    W50  壁-壁</v>
          </cell>
          <cell r="E215">
            <v>5</v>
          </cell>
          <cell r="F215" t="str">
            <v>ｍ</v>
          </cell>
          <cell r="H215">
            <v>0</v>
          </cell>
        </row>
        <row r="216">
          <cell r="B216" t="str">
            <v>ＥＸＰ．Ｊ金物</v>
          </cell>
          <cell r="C216" t="str">
            <v>ｱﾙﾐ既製品  二次電解着色    W50  天井-天井</v>
          </cell>
          <cell r="E216">
            <v>1.7</v>
          </cell>
          <cell r="F216" t="str">
            <v>ｍ</v>
          </cell>
          <cell r="H216">
            <v>0</v>
          </cell>
        </row>
        <row r="217">
          <cell r="B217" t="str">
            <v>ＥＸＰ．Ｊ金物</v>
          </cell>
          <cell r="C217" t="str">
            <v>ｱﾙﾐ既製品  二次電解着色    W50  外壁-外壁  L型</v>
          </cell>
          <cell r="E217">
            <v>9.6</v>
          </cell>
          <cell r="F217" t="str">
            <v>ｍ</v>
          </cell>
          <cell r="H217">
            <v>0</v>
          </cell>
        </row>
        <row r="218">
          <cell r="B218" t="str">
            <v>ＥＸＰ．Ｊ金物</v>
          </cell>
          <cell r="C218" t="str">
            <v>ｱﾙﾐ既製品  二次電解着色    W50  ﾊﾟﾗﾍﾟｯﾄ-外壁</v>
          </cell>
          <cell r="E218">
            <v>2.2999999999999998</v>
          </cell>
          <cell r="F218" t="str">
            <v>ｍ</v>
          </cell>
          <cell r="H218">
            <v>0</v>
          </cell>
        </row>
        <row r="219">
          <cell r="B219" t="str">
            <v>タラップ</v>
          </cell>
          <cell r="C219" t="str">
            <v>ｽﾃﾝﾚｽ  W400×H1,150</v>
          </cell>
          <cell r="E219">
            <v>1</v>
          </cell>
          <cell r="F219" t="str">
            <v>箇所</v>
          </cell>
          <cell r="H219">
            <v>0</v>
          </cell>
        </row>
        <row r="220">
          <cell r="B220" t="str">
            <v>タラップ</v>
          </cell>
          <cell r="C220" t="str">
            <v>ｽﾃﾝﾚｽ  W400×H1,900</v>
          </cell>
          <cell r="E220">
            <v>1</v>
          </cell>
          <cell r="F220" t="str">
            <v>箇所</v>
          </cell>
          <cell r="H220">
            <v>0</v>
          </cell>
        </row>
        <row r="221">
          <cell r="B221" t="str">
            <v>床点検口</v>
          </cell>
          <cell r="C221" t="str">
            <v>ｽﾃﾝﾚｽ既製品  600角</v>
          </cell>
          <cell r="E221">
            <v>2</v>
          </cell>
          <cell r="F221" t="str">
            <v>箇所</v>
          </cell>
          <cell r="H221">
            <v>0</v>
          </cell>
        </row>
        <row r="222">
          <cell r="B222" t="str">
            <v>天井点検口</v>
          </cell>
          <cell r="C222" t="str">
            <v>額縁ﾀｲﾌﾟ  600角</v>
          </cell>
          <cell r="E222">
            <v>54</v>
          </cell>
          <cell r="F222" t="str">
            <v>箇所</v>
          </cell>
          <cell r="H222">
            <v>0</v>
          </cell>
        </row>
        <row r="223">
          <cell r="B223" t="str">
            <v>ＥＶ開口枠</v>
          </cell>
          <cell r="C223" t="str">
            <v>ｽﾃﾝﾚｽ                     W800×H2,100×D150</v>
          </cell>
          <cell r="E223">
            <v>4</v>
          </cell>
          <cell r="F223" t="str">
            <v>箇所</v>
          </cell>
          <cell r="H223">
            <v>0</v>
          </cell>
        </row>
        <row r="224">
          <cell r="B224" t="str">
            <v>ＥＶ吊りフック</v>
          </cell>
          <cell r="E224">
            <v>1</v>
          </cell>
          <cell r="F224" t="str">
            <v>箇所</v>
          </cell>
          <cell r="H224">
            <v>0</v>
          </cell>
        </row>
        <row r="225">
          <cell r="B225" t="str">
            <v>成形板受け鉄骨</v>
          </cell>
          <cell r="C225" t="str">
            <v>W5,060×H900</v>
          </cell>
          <cell r="E225">
            <v>2</v>
          </cell>
          <cell r="F225" t="str">
            <v>箇所</v>
          </cell>
          <cell r="H225">
            <v>0</v>
          </cell>
        </row>
        <row r="226">
          <cell r="B226" t="str">
            <v>小計</v>
          </cell>
          <cell r="H226">
            <v>0</v>
          </cell>
        </row>
        <row r="228">
          <cell r="A228" t="str">
            <v>１３</v>
          </cell>
          <cell r="B228" t="str">
            <v>左官</v>
          </cell>
        </row>
        <row r="229">
          <cell r="B229" t="str">
            <v>床コンクリートこて仕上げ</v>
          </cell>
          <cell r="C229" t="str">
            <v>薄物仕上げ</v>
          </cell>
          <cell r="E229">
            <v>1572</v>
          </cell>
          <cell r="F229" t="str">
            <v>㎡</v>
          </cell>
          <cell r="H229">
            <v>0</v>
          </cell>
        </row>
        <row r="230">
          <cell r="B230" t="str">
            <v>床コンクリートこて仕上げ</v>
          </cell>
          <cell r="C230" t="str">
            <v>厚物仕上げ</v>
          </cell>
          <cell r="E230">
            <v>479</v>
          </cell>
          <cell r="F230" t="str">
            <v>㎡</v>
          </cell>
          <cell r="H230">
            <v>0</v>
          </cell>
        </row>
        <row r="231">
          <cell r="B231" t="str">
            <v>床仕上モルタル塗り</v>
          </cell>
          <cell r="E231">
            <v>1.6</v>
          </cell>
          <cell r="F231" t="str">
            <v>㎡</v>
          </cell>
          <cell r="H231">
            <v>0</v>
          </cell>
        </row>
        <row r="232">
          <cell r="B232" t="str">
            <v>床張物下地モルタル塗り</v>
          </cell>
          <cell r="E232">
            <v>15.6</v>
          </cell>
          <cell r="F232" t="str">
            <v>㎡</v>
          </cell>
          <cell r="H232">
            <v>0</v>
          </cell>
        </row>
        <row r="233">
          <cell r="B233" t="str">
            <v>階段仕上モルタル塗り</v>
          </cell>
          <cell r="E233">
            <v>7.3</v>
          </cell>
          <cell r="F233" t="str">
            <v>㎡</v>
          </cell>
          <cell r="H233">
            <v>0</v>
          </cell>
        </row>
        <row r="234">
          <cell r="B234" t="str">
            <v>階段張物下地モルタル塗り</v>
          </cell>
          <cell r="E234">
            <v>43.7</v>
          </cell>
          <cell r="F234" t="str">
            <v>㎡</v>
          </cell>
          <cell r="H234">
            <v>0</v>
          </cell>
        </row>
        <row r="235">
          <cell r="B235" t="str">
            <v>床汚垂石下地モルタル塗り</v>
          </cell>
          <cell r="E235">
            <v>10.4</v>
          </cell>
          <cell r="F235" t="str">
            <v>㎡</v>
          </cell>
          <cell r="H23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表紙"/>
      <sheetName val="種目"/>
      <sheetName val="科目"/>
      <sheetName val="細目"/>
      <sheetName val="工事別集計"/>
      <sheetName val="細目明細"/>
      <sheetName val="特工"/>
      <sheetName val="特定"/>
      <sheetName val="共通費"/>
      <sheetName val="比率表"/>
      <sheetName val="最低基準額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名称</v>
          </cell>
          <cell r="C1" t="str">
            <v>摘要</v>
          </cell>
          <cell r="E1" t="str">
            <v>数量</v>
          </cell>
          <cell r="F1" t="str">
            <v>単位</v>
          </cell>
          <cell r="G1" t="str">
            <v>単価</v>
          </cell>
          <cell r="H1" t="str">
            <v>金額</v>
          </cell>
          <cell r="I1" t="str">
            <v>備考</v>
          </cell>
        </row>
        <row r="2">
          <cell r="A2" t="str">
            <v>釧路工業高専低学年講義棟新営その他工事</v>
          </cell>
        </row>
        <row r="3">
          <cell r="A3" t="str">
            <v>(Ａ)</v>
          </cell>
          <cell r="B3" t="str">
            <v>直接工事費</v>
          </cell>
        </row>
        <row r="4">
          <cell r="A4">
            <v>1</v>
          </cell>
          <cell r="B4" t="str">
            <v>直接仮設</v>
          </cell>
        </row>
        <row r="5">
          <cell r="B5" t="str">
            <v>やりかた</v>
          </cell>
          <cell r="E5">
            <v>1</v>
          </cell>
          <cell r="F5" t="str">
            <v>式</v>
          </cell>
          <cell r="H5">
            <v>0</v>
          </cell>
        </row>
        <row r="6">
          <cell r="B6" t="str">
            <v>墨出し</v>
          </cell>
          <cell r="E6">
            <v>1</v>
          </cell>
          <cell r="F6" t="str">
            <v>式</v>
          </cell>
          <cell r="H6">
            <v>0</v>
          </cell>
        </row>
        <row r="7">
          <cell r="B7" t="str">
            <v>外部足場</v>
          </cell>
          <cell r="C7" t="str">
            <v>枠組階段  安全手すり共</v>
          </cell>
          <cell r="E7">
            <v>1</v>
          </cell>
          <cell r="F7" t="str">
            <v>式</v>
          </cell>
          <cell r="H7">
            <v>0</v>
          </cell>
        </row>
        <row r="8">
          <cell r="B8" t="str">
            <v>内部仕上足場</v>
          </cell>
          <cell r="E8">
            <v>1</v>
          </cell>
          <cell r="F8" t="str">
            <v>式</v>
          </cell>
          <cell r="H8">
            <v>0</v>
          </cell>
        </row>
        <row r="9">
          <cell r="B9" t="str">
            <v>地足場</v>
          </cell>
          <cell r="E9">
            <v>1</v>
          </cell>
          <cell r="F9" t="str">
            <v>式</v>
          </cell>
          <cell r="H9">
            <v>0</v>
          </cell>
        </row>
        <row r="10">
          <cell r="B10" t="str">
            <v>内部く体足場</v>
          </cell>
          <cell r="E10">
            <v>1</v>
          </cell>
          <cell r="F10" t="str">
            <v>式</v>
          </cell>
          <cell r="H10">
            <v>0</v>
          </cell>
        </row>
        <row r="11">
          <cell r="B11" t="str">
            <v>災害防止</v>
          </cell>
          <cell r="E11">
            <v>1</v>
          </cell>
          <cell r="F11" t="str">
            <v>式</v>
          </cell>
          <cell r="H11">
            <v>0</v>
          </cell>
        </row>
        <row r="12">
          <cell r="B12" t="str">
            <v>直接仮設運搬</v>
          </cell>
          <cell r="E12">
            <v>1</v>
          </cell>
          <cell r="F12" t="str">
            <v>式</v>
          </cell>
          <cell r="H12">
            <v>0</v>
          </cell>
        </row>
        <row r="13">
          <cell r="B13" t="str">
            <v>小計</v>
          </cell>
          <cell r="H13">
            <v>0</v>
          </cell>
        </row>
        <row r="15">
          <cell r="A15">
            <v>2</v>
          </cell>
          <cell r="B15" t="str">
            <v>土工</v>
          </cell>
        </row>
        <row r="16">
          <cell r="B16" t="str">
            <v>根切り</v>
          </cell>
          <cell r="C16" t="str">
            <v>機械  総堀り</v>
          </cell>
          <cell r="E16">
            <v>1175</v>
          </cell>
          <cell r="F16" t="str">
            <v>ｍ3</v>
          </cell>
          <cell r="H16">
            <v>0</v>
          </cell>
        </row>
        <row r="17">
          <cell r="B17" t="str">
            <v>根切り</v>
          </cell>
          <cell r="C17" t="str">
            <v>機械  基礎部分</v>
          </cell>
          <cell r="E17">
            <v>89.3</v>
          </cell>
          <cell r="F17" t="str">
            <v>ｍ3</v>
          </cell>
          <cell r="H17">
            <v>0</v>
          </cell>
        </row>
        <row r="18">
          <cell r="B18" t="str">
            <v>床付け</v>
          </cell>
          <cell r="E18">
            <v>581</v>
          </cell>
          <cell r="F18" t="str">
            <v>㎡</v>
          </cell>
          <cell r="H18">
            <v>0</v>
          </cell>
        </row>
        <row r="19">
          <cell r="B19" t="str">
            <v>埋戻し</v>
          </cell>
          <cell r="C19" t="str">
            <v>機械</v>
          </cell>
          <cell r="E19">
            <v>261</v>
          </cell>
          <cell r="F19" t="str">
            <v>ｍ3</v>
          </cell>
          <cell r="H19">
            <v>0</v>
          </cell>
        </row>
        <row r="20">
          <cell r="B20" t="str">
            <v>不用土処分</v>
          </cell>
          <cell r="C20" t="str">
            <v>場内指定場所敷均し</v>
          </cell>
          <cell r="E20">
            <v>1003</v>
          </cell>
          <cell r="F20" t="str">
            <v>ｍ3</v>
          </cell>
          <cell r="H20">
            <v>0</v>
          </cell>
        </row>
        <row r="21">
          <cell r="B21" t="str">
            <v>杭間ざらい</v>
          </cell>
          <cell r="E21">
            <v>1</v>
          </cell>
          <cell r="F21" t="str">
            <v>式</v>
          </cell>
          <cell r="H21">
            <v>0</v>
          </cell>
        </row>
        <row r="22">
          <cell r="B22" t="str">
            <v>排水</v>
          </cell>
          <cell r="E22">
            <v>1</v>
          </cell>
          <cell r="F22" t="str">
            <v>式</v>
          </cell>
          <cell r="H22">
            <v>0</v>
          </cell>
        </row>
        <row r="23">
          <cell r="B23" t="str">
            <v>土工機械運搬</v>
          </cell>
          <cell r="E23">
            <v>1</v>
          </cell>
          <cell r="F23" t="str">
            <v>式</v>
          </cell>
          <cell r="H23">
            <v>0</v>
          </cell>
        </row>
        <row r="24">
          <cell r="B24" t="str">
            <v>小計</v>
          </cell>
          <cell r="H24">
            <v>0</v>
          </cell>
        </row>
        <row r="26">
          <cell r="A26" t="str">
            <v>3</v>
          </cell>
          <cell r="B26" t="str">
            <v>地業</v>
          </cell>
        </row>
        <row r="27">
          <cell r="B27" t="str">
            <v>既製コンクリート杭</v>
          </cell>
          <cell r="C27" t="str">
            <v>運搬共  PHC杭B種          φ700  L=9ｍ</v>
          </cell>
          <cell r="E27">
            <v>61</v>
          </cell>
          <cell r="F27" t="str">
            <v>本</v>
          </cell>
          <cell r="H27">
            <v>0</v>
          </cell>
        </row>
        <row r="28">
          <cell r="B28" t="str">
            <v>既製コンクリート杭  打手間</v>
          </cell>
          <cell r="E28">
            <v>1</v>
          </cell>
          <cell r="F28" t="str">
            <v>式</v>
          </cell>
          <cell r="H28">
            <v>0</v>
          </cell>
        </row>
        <row r="29">
          <cell r="B29" t="str">
            <v>既製杭杭頭補強</v>
          </cell>
          <cell r="E29">
            <v>1</v>
          </cell>
          <cell r="F29" t="str">
            <v>式</v>
          </cell>
          <cell r="H29">
            <v>0</v>
          </cell>
        </row>
        <row r="30">
          <cell r="B30" t="str">
            <v>砕石地業</v>
          </cell>
          <cell r="E30">
            <v>32.700000000000003</v>
          </cell>
          <cell r="F30" t="str">
            <v>ｍ3</v>
          </cell>
          <cell r="H30">
            <v>0</v>
          </cell>
        </row>
        <row r="31">
          <cell r="B31" t="str">
            <v>捨てコンクリート地業</v>
          </cell>
          <cell r="C31" t="str">
            <v>FC=18     S=15ｃｍ</v>
          </cell>
          <cell r="E31">
            <v>29.1</v>
          </cell>
          <cell r="F31" t="str">
            <v>ｍ3</v>
          </cell>
          <cell r="H31">
            <v>0</v>
          </cell>
        </row>
        <row r="32">
          <cell r="B32" t="str">
            <v>試験</v>
          </cell>
          <cell r="E32">
            <v>1</v>
          </cell>
          <cell r="F32" t="str">
            <v>式</v>
          </cell>
          <cell r="H32">
            <v>0</v>
          </cell>
        </row>
        <row r="33">
          <cell r="B33" t="str">
            <v>小計</v>
          </cell>
          <cell r="H33">
            <v>0</v>
          </cell>
        </row>
        <row r="35">
          <cell r="A35" t="str">
            <v>4</v>
          </cell>
          <cell r="B35" t="str">
            <v>く体</v>
          </cell>
        </row>
        <row r="36">
          <cell r="A36" t="str">
            <v>4.1</v>
          </cell>
          <cell r="B36" t="str">
            <v>コンクリート</v>
          </cell>
        </row>
        <row r="37">
          <cell r="B37" t="str">
            <v>普通コンクリート（基礎）</v>
          </cell>
          <cell r="C37" t="str">
            <v>FC=21+3  S=15ｃｍ</v>
          </cell>
          <cell r="E37">
            <v>489</v>
          </cell>
          <cell r="F37" t="str">
            <v>ｍ3</v>
          </cell>
          <cell r="H37">
            <v>0</v>
          </cell>
        </row>
        <row r="38">
          <cell r="B38" t="str">
            <v>普通コンクリート（土間）</v>
          </cell>
          <cell r="C38" t="str">
            <v>FC=21+3  S=15ｃｍ</v>
          </cell>
          <cell r="E38">
            <v>3</v>
          </cell>
          <cell r="F38" t="str">
            <v>ｍ3</v>
          </cell>
          <cell r="H38">
            <v>0</v>
          </cell>
        </row>
        <row r="39">
          <cell r="B39" t="str">
            <v>普通コンクリート（上部）</v>
          </cell>
          <cell r="C39" t="str">
            <v>FC=21+3  S=18ｃｍ</v>
          </cell>
          <cell r="E39">
            <v>991</v>
          </cell>
          <cell r="F39" t="str">
            <v>ｍ3</v>
          </cell>
          <cell r="H39">
            <v>0</v>
          </cell>
        </row>
        <row r="40">
          <cell r="B40" t="str">
            <v>雑用コンクリート</v>
          </cell>
          <cell r="C40" t="str">
            <v>FC=18     S=15ｃｍ</v>
          </cell>
          <cell r="E40">
            <v>0.6</v>
          </cell>
          <cell r="F40" t="str">
            <v>ｍ3</v>
          </cell>
          <cell r="H40">
            <v>0</v>
          </cell>
        </row>
        <row r="41">
          <cell r="B41" t="str">
            <v>コンクリート打設</v>
          </cell>
          <cell r="E41">
            <v>1</v>
          </cell>
          <cell r="F41" t="str">
            <v>式</v>
          </cell>
          <cell r="H41">
            <v>0</v>
          </cell>
        </row>
        <row r="42">
          <cell r="B42" t="str">
            <v>コンクリート足場</v>
          </cell>
          <cell r="E42">
            <v>1</v>
          </cell>
          <cell r="F42" t="str">
            <v>式</v>
          </cell>
          <cell r="H42">
            <v>0</v>
          </cell>
        </row>
        <row r="43">
          <cell r="B43" t="str">
            <v>コンクリート養生</v>
          </cell>
          <cell r="E43">
            <v>1</v>
          </cell>
          <cell r="F43" t="str">
            <v>式</v>
          </cell>
          <cell r="H43">
            <v>0</v>
          </cell>
        </row>
        <row r="44">
          <cell r="B44" t="str">
            <v>普通型枠</v>
          </cell>
          <cell r="C44" t="str">
            <v>基礎  合板</v>
          </cell>
          <cell r="E44">
            <v>1514</v>
          </cell>
          <cell r="F44" t="str">
            <v>㎡</v>
          </cell>
          <cell r="H44">
            <v>0</v>
          </cell>
        </row>
        <row r="45">
          <cell r="B45" t="str">
            <v>普通型枠</v>
          </cell>
          <cell r="C45" t="str">
            <v>上部  合板</v>
          </cell>
          <cell r="E45">
            <v>6382</v>
          </cell>
          <cell r="F45" t="str">
            <v>㎡</v>
          </cell>
          <cell r="H45">
            <v>0</v>
          </cell>
        </row>
        <row r="46">
          <cell r="B46" t="str">
            <v>普通型枠</v>
          </cell>
          <cell r="C46" t="str">
            <v>上部  鋼製</v>
          </cell>
          <cell r="E46">
            <v>427</v>
          </cell>
          <cell r="F46" t="str">
            <v>㎡</v>
          </cell>
          <cell r="H46">
            <v>0</v>
          </cell>
        </row>
        <row r="47">
          <cell r="B47" t="str">
            <v>打放型枠</v>
          </cell>
          <cell r="C47" t="str">
            <v>基礎  合板</v>
          </cell>
          <cell r="E47">
            <v>1.9</v>
          </cell>
          <cell r="F47" t="str">
            <v>㎡</v>
          </cell>
          <cell r="H47">
            <v>0</v>
          </cell>
        </row>
        <row r="48">
          <cell r="B48" t="str">
            <v>化粧目地棒等</v>
          </cell>
          <cell r="C48" t="str">
            <v xml:space="preserve"> </v>
          </cell>
          <cell r="E48">
            <v>1392</v>
          </cell>
          <cell r="F48" t="str">
            <v>ｍ</v>
          </cell>
          <cell r="H48">
            <v>0</v>
          </cell>
        </row>
        <row r="49">
          <cell r="B49" t="str">
            <v>型枠運搬</v>
          </cell>
          <cell r="E49">
            <v>1</v>
          </cell>
          <cell r="F49" t="str">
            <v>式</v>
          </cell>
          <cell r="H49">
            <v>0</v>
          </cell>
        </row>
        <row r="50">
          <cell r="B50" t="str">
            <v>小計</v>
          </cell>
          <cell r="H50">
            <v>0</v>
          </cell>
        </row>
        <row r="52">
          <cell r="A52" t="str">
            <v>4.2</v>
          </cell>
          <cell r="B52" t="str">
            <v>鉄筋</v>
          </cell>
        </row>
        <row r="53">
          <cell r="B53" t="str">
            <v>異形鉄筋</v>
          </cell>
          <cell r="C53" t="str">
            <v>SD295A  D10</v>
          </cell>
          <cell r="E53">
            <v>32.39</v>
          </cell>
          <cell r="F53" t="str">
            <v>ｔ</v>
          </cell>
          <cell r="H53">
            <v>0</v>
          </cell>
        </row>
        <row r="54">
          <cell r="B54" t="str">
            <v>異形鉄筋</v>
          </cell>
          <cell r="C54" t="str">
            <v>SD295A  D13</v>
          </cell>
          <cell r="E54">
            <v>63.92</v>
          </cell>
          <cell r="F54" t="str">
            <v>ｔ</v>
          </cell>
          <cell r="H54">
            <v>0</v>
          </cell>
        </row>
        <row r="55">
          <cell r="B55" t="str">
            <v>異形鉄筋</v>
          </cell>
          <cell r="C55" t="str">
            <v>SD295A  D16</v>
          </cell>
          <cell r="E55">
            <v>7.34</v>
          </cell>
          <cell r="F55" t="str">
            <v>ｔ</v>
          </cell>
          <cell r="H55">
            <v>0</v>
          </cell>
        </row>
        <row r="56">
          <cell r="B56" t="str">
            <v>異形鉄筋</v>
          </cell>
          <cell r="C56" t="str">
            <v>SD345    D19</v>
          </cell>
          <cell r="E56">
            <v>8.98</v>
          </cell>
          <cell r="F56" t="str">
            <v>ｔ</v>
          </cell>
          <cell r="H56">
            <v>0</v>
          </cell>
        </row>
        <row r="57">
          <cell r="B57" t="str">
            <v>異形鉄筋</v>
          </cell>
          <cell r="C57" t="str">
            <v>SD345    D22</v>
          </cell>
          <cell r="E57">
            <v>1.95</v>
          </cell>
          <cell r="F57" t="str">
            <v>ｔ</v>
          </cell>
          <cell r="H57">
            <v>0</v>
          </cell>
        </row>
        <row r="58">
          <cell r="B58" t="str">
            <v>異形鉄筋</v>
          </cell>
          <cell r="C58" t="str">
            <v>SD295A  D13</v>
          </cell>
          <cell r="E58">
            <v>69.05</v>
          </cell>
          <cell r="F58" t="str">
            <v>ｔ</v>
          </cell>
          <cell r="H58">
            <v>0</v>
          </cell>
        </row>
        <row r="59">
          <cell r="B59" t="str">
            <v>加工組立</v>
          </cell>
          <cell r="C59" t="str">
            <v>吊り筋･バーサポート共</v>
          </cell>
          <cell r="E59">
            <v>1</v>
          </cell>
          <cell r="F59" t="str">
            <v>式</v>
          </cell>
          <cell r="H59">
            <v>0</v>
          </cell>
        </row>
        <row r="60">
          <cell r="B60" t="str">
            <v>溶接金網敷き</v>
          </cell>
          <cell r="C60" t="str">
            <v>6φ-100×100            1,000×1,000</v>
          </cell>
          <cell r="E60">
            <v>102</v>
          </cell>
          <cell r="F60" t="str">
            <v>箇所</v>
          </cell>
          <cell r="H60">
            <v>0</v>
          </cell>
        </row>
        <row r="61">
          <cell r="B61" t="str">
            <v>ガス圧接</v>
          </cell>
          <cell r="E61">
            <v>1</v>
          </cell>
          <cell r="F61" t="str">
            <v>式</v>
          </cell>
          <cell r="H61">
            <v>0</v>
          </cell>
        </row>
        <row r="62">
          <cell r="B62" t="str">
            <v>鉄筋運搬</v>
          </cell>
          <cell r="C62" t="str">
            <v xml:space="preserve"> </v>
          </cell>
          <cell r="E62">
            <v>1</v>
          </cell>
          <cell r="F62" t="str">
            <v>式</v>
          </cell>
          <cell r="H62">
            <v>0</v>
          </cell>
        </row>
        <row r="63">
          <cell r="B63" t="str">
            <v>スクラップ控除</v>
          </cell>
          <cell r="E63">
            <v>1</v>
          </cell>
          <cell r="F63" t="str">
            <v>式</v>
          </cell>
          <cell r="H63">
            <v>0</v>
          </cell>
        </row>
        <row r="64">
          <cell r="B64" t="str">
            <v>小計</v>
          </cell>
          <cell r="H64">
            <v>0</v>
          </cell>
        </row>
        <row r="66">
          <cell r="B66" t="str">
            <v>く体計</v>
          </cell>
          <cell r="H66">
            <v>0</v>
          </cell>
        </row>
        <row r="68">
          <cell r="A68" t="str">
            <v>５</v>
          </cell>
          <cell r="B68" t="str">
            <v>鉄骨</v>
          </cell>
        </row>
        <row r="69">
          <cell r="B69" t="str">
            <v>Ｈ型鋼</v>
          </cell>
          <cell r="C69" t="str">
            <v>SS400  亜鉛ﾒｯｷ             H-200×200×8×12</v>
          </cell>
          <cell r="E69">
            <v>4.0199999999999996</v>
          </cell>
          <cell r="F69" t="str">
            <v>ｔ</v>
          </cell>
          <cell r="H69">
            <v>0</v>
          </cell>
        </row>
        <row r="70">
          <cell r="B70" t="str">
            <v>Ｈ型鋼</v>
          </cell>
          <cell r="C70" t="str">
            <v>SS400  亜鉛ﾒｯｷ             H-194×150×6×9</v>
          </cell>
          <cell r="E70">
            <v>2.69</v>
          </cell>
          <cell r="F70" t="str">
            <v>ｔ</v>
          </cell>
          <cell r="H70">
            <v>0</v>
          </cell>
        </row>
        <row r="71">
          <cell r="B71" t="str">
            <v>Ｈ型鋼</v>
          </cell>
          <cell r="C71" t="str">
            <v>SS400  亜鉛ﾒｯｷ             H-150×150×7×10</v>
          </cell>
          <cell r="E71">
            <v>0.25</v>
          </cell>
          <cell r="F71" t="str">
            <v>ｔ</v>
          </cell>
          <cell r="H71">
            <v>0</v>
          </cell>
        </row>
        <row r="72">
          <cell r="B72" t="str">
            <v>溝型鋼</v>
          </cell>
          <cell r="C72" t="str">
            <v>SS400  亜鉛ﾒｯｷ              C-300×90×12</v>
          </cell>
          <cell r="E72">
            <v>1.28</v>
          </cell>
          <cell r="F72" t="str">
            <v>ｔ</v>
          </cell>
          <cell r="H72">
            <v>0</v>
          </cell>
        </row>
        <row r="73">
          <cell r="B73" t="str">
            <v>等辺山型鋼</v>
          </cell>
          <cell r="C73" t="str">
            <v>SS400  亜鉛ﾒｯｷ              L-65×65×6</v>
          </cell>
          <cell r="E73">
            <v>0.69</v>
          </cell>
          <cell r="F73" t="str">
            <v>ｔ</v>
          </cell>
          <cell r="H73">
            <v>0</v>
          </cell>
        </row>
        <row r="74">
          <cell r="B74" t="str">
            <v>丸鋼</v>
          </cell>
          <cell r="C74" t="str">
            <v>SS400  亜鉛ﾒｯｷ            RB-M16</v>
          </cell>
          <cell r="E74">
            <v>0.03</v>
          </cell>
          <cell r="F74" t="str">
            <v>ｔ</v>
          </cell>
          <cell r="H74">
            <v>0</v>
          </cell>
        </row>
        <row r="75">
          <cell r="B75" t="str">
            <v>鋼板</v>
          </cell>
          <cell r="C75" t="str">
            <v>SS400  亜鉛ﾒｯｷ</v>
          </cell>
          <cell r="E75">
            <v>5.83</v>
          </cell>
          <cell r="F75" t="str">
            <v>ｔ</v>
          </cell>
          <cell r="H75">
            <v>0</v>
          </cell>
        </row>
        <row r="76">
          <cell r="B76" t="str">
            <v>軽量溝型鋼</v>
          </cell>
          <cell r="C76" t="str">
            <v>SSC40  亜鉛ﾒｯｷ             C-100×50×20×2.3</v>
          </cell>
          <cell r="E76">
            <v>0.81</v>
          </cell>
          <cell r="F76" t="str">
            <v>ｔ</v>
          </cell>
          <cell r="H76">
            <v>0</v>
          </cell>
        </row>
        <row r="77">
          <cell r="B77" t="str">
            <v>ターンバックル</v>
          </cell>
          <cell r="E77">
            <v>1</v>
          </cell>
          <cell r="F77" t="str">
            <v>式</v>
          </cell>
          <cell r="H77">
            <v>0</v>
          </cell>
        </row>
        <row r="78">
          <cell r="B78" t="str">
            <v>高力ボルト</v>
          </cell>
          <cell r="E78">
            <v>1</v>
          </cell>
          <cell r="F78" t="str">
            <v>式</v>
          </cell>
          <cell r="H78">
            <v>0</v>
          </cell>
        </row>
        <row r="79">
          <cell r="B79" t="str">
            <v>工場加工組立</v>
          </cell>
          <cell r="C79" t="str">
            <v>工場溶接共</v>
          </cell>
          <cell r="E79">
            <v>14.19</v>
          </cell>
          <cell r="F79" t="str">
            <v>ｔ</v>
          </cell>
          <cell r="H79">
            <v>0</v>
          </cell>
        </row>
        <row r="80">
          <cell r="B80" t="str">
            <v>工場さび止め塗装</v>
          </cell>
          <cell r="E80">
            <v>472</v>
          </cell>
          <cell r="F80" t="str">
            <v>㎡</v>
          </cell>
          <cell r="H80">
            <v>0</v>
          </cell>
        </row>
        <row r="81">
          <cell r="B81" t="str">
            <v>アンカーボルト埋込み</v>
          </cell>
          <cell r="C81" t="str">
            <v>アンカーボルト埋込み       柱底ならし共</v>
          </cell>
          <cell r="E81">
            <v>1</v>
          </cell>
          <cell r="F81" t="str">
            <v>式</v>
          </cell>
          <cell r="H81">
            <v>0</v>
          </cell>
        </row>
        <row r="82">
          <cell r="B82" t="str">
            <v>建方</v>
          </cell>
          <cell r="E82">
            <v>1</v>
          </cell>
          <cell r="F82" t="str">
            <v>式</v>
          </cell>
          <cell r="H82">
            <v>0</v>
          </cell>
        </row>
        <row r="83">
          <cell r="B83" t="str">
            <v>現場本締め</v>
          </cell>
          <cell r="E83">
            <v>1</v>
          </cell>
          <cell r="F83" t="str">
            <v>式</v>
          </cell>
          <cell r="H83">
            <v>0</v>
          </cell>
        </row>
        <row r="84">
          <cell r="B84" t="str">
            <v>軽量鉄骨加工取付け</v>
          </cell>
          <cell r="E84">
            <v>0.77</v>
          </cell>
          <cell r="F84" t="str">
            <v>ｔ</v>
          </cell>
          <cell r="H84">
            <v>0</v>
          </cell>
        </row>
        <row r="85">
          <cell r="B85" t="str">
            <v>鉄骨足場</v>
          </cell>
          <cell r="E85">
            <v>1</v>
          </cell>
          <cell r="F85" t="str">
            <v>式</v>
          </cell>
          <cell r="H85">
            <v>0</v>
          </cell>
        </row>
        <row r="86">
          <cell r="B86" t="str">
            <v>鉄骨災害防止</v>
          </cell>
          <cell r="E86">
            <v>1</v>
          </cell>
          <cell r="F86" t="str">
            <v>式</v>
          </cell>
          <cell r="H86">
            <v>0</v>
          </cell>
        </row>
        <row r="87">
          <cell r="B87" t="str">
            <v>鉄骨運搬</v>
          </cell>
          <cell r="E87">
            <v>1</v>
          </cell>
          <cell r="F87" t="str">
            <v>式</v>
          </cell>
          <cell r="H87">
            <v>0</v>
          </cell>
        </row>
        <row r="88">
          <cell r="B88" t="str">
            <v>スクラップ控除</v>
          </cell>
          <cell r="E88">
            <v>1</v>
          </cell>
          <cell r="F88" t="str">
            <v>式</v>
          </cell>
          <cell r="H88">
            <v>0</v>
          </cell>
        </row>
        <row r="89">
          <cell r="B89" t="str">
            <v>鉄骨工事試験</v>
          </cell>
          <cell r="E89">
            <v>1</v>
          </cell>
          <cell r="F89" t="str">
            <v>式</v>
          </cell>
          <cell r="H89">
            <v>0</v>
          </cell>
        </row>
        <row r="90">
          <cell r="B90" t="str">
            <v>小計</v>
          </cell>
          <cell r="H90">
            <v>0</v>
          </cell>
        </row>
        <row r="92">
          <cell r="A92" t="str">
            <v>６</v>
          </cell>
          <cell r="B92" t="str">
            <v>既製コンクリート</v>
          </cell>
        </row>
        <row r="93">
          <cell r="B93" t="str">
            <v>押出成形ｾﾒﾝﾄ板</v>
          </cell>
          <cell r="C93" t="str">
            <v>t60  W600×H1,700</v>
          </cell>
          <cell r="E93">
            <v>9</v>
          </cell>
          <cell r="F93" t="str">
            <v>㎡</v>
          </cell>
          <cell r="H93">
            <v>0</v>
          </cell>
        </row>
        <row r="94">
          <cell r="B94" t="str">
            <v>小計</v>
          </cell>
          <cell r="H94">
            <v>0</v>
          </cell>
        </row>
        <row r="96">
          <cell r="A96" t="str">
            <v>７</v>
          </cell>
          <cell r="B96" t="str">
            <v>防水</v>
          </cell>
        </row>
        <row r="97">
          <cell r="B97" t="str">
            <v>アスファルト防水</v>
          </cell>
          <cell r="C97" t="str">
            <v>一般部  B種  絶縁工法</v>
          </cell>
          <cell r="E97">
            <v>462</v>
          </cell>
          <cell r="F97" t="str">
            <v>㎡</v>
          </cell>
          <cell r="H97">
            <v>0</v>
          </cell>
        </row>
        <row r="98">
          <cell r="B98" t="str">
            <v>アスファルト防水</v>
          </cell>
          <cell r="C98" t="str">
            <v>立上り   B種  絶縁工法</v>
          </cell>
          <cell r="E98">
            <v>51.7</v>
          </cell>
          <cell r="F98" t="str">
            <v>㎡</v>
          </cell>
          <cell r="H98">
            <v>0</v>
          </cell>
        </row>
        <row r="99">
          <cell r="B99" t="str">
            <v>アスファルト質シーリング</v>
          </cell>
          <cell r="E99">
            <v>105</v>
          </cell>
          <cell r="F99" t="str">
            <v>ｍ</v>
          </cell>
          <cell r="H99">
            <v>0</v>
          </cell>
        </row>
        <row r="100">
          <cell r="B100" t="str">
            <v>塗膜防水</v>
          </cell>
          <cell r="C100" t="str">
            <v>EVﾋﾟｯﾄ</v>
          </cell>
          <cell r="E100">
            <v>4.4000000000000004</v>
          </cell>
          <cell r="F100" t="str">
            <v>㎡</v>
          </cell>
          <cell r="H100">
            <v>0</v>
          </cell>
        </row>
        <row r="101">
          <cell r="B101" t="str">
            <v>塗膜防水</v>
          </cell>
          <cell r="C101" t="str">
            <v>EVﾋﾟｯﾄ立上り</v>
          </cell>
          <cell r="E101">
            <v>10.9</v>
          </cell>
          <cell r="F101" t="str">
            <v>㎡</v>
          </cell>
          <cell r="H101">
            <v>0</v>
          </cell>
        </row>
        <row r="102">
          <cell r="B102" t="str">
            <v>塗膜防水</v>
          </cell>
          <cell r="C102" t="str">
            <v>一般部  A種</v>
          </cell>
          <cell r="E102">
            <v>11.7</v>
          </cell>
          <cell r="F102" t="str">
            <v>㎡</v>
          </cell>
          <cell r="H102">
            <v>0</v>
          </cell>
        </row>
        <row r="103">
          <cell r="B103" t="str">
            <v>塗膜防水</v>
          </cell>
          <cell r="C103" t="str">
            <v>立上り   A種</v>
          </cell>
          <cell r="E103">
            <v>9.3000000000000007</v>
          </cell>
          <cell r="F103" t="str">
            <v>㎡</v>
          </cell>
          <cell r="H103">
            <v>0</v>
          </cell>
        </row>
        <row r="104">
          <cell r="B104" t="str">
            <v>打継・誘発目地シーリング</v>
          </cell>
          <cell r="C104" t="str">
            <v>二成分型変成ｼﾘｺﾝ          25×15</v>
          </cell>
          <cell r="E104">
            <v>1036</v>
          </cell>
          <cell r="F104" t="str">
            <v>ｍ</v>
          </cell>
          <cell r="H104">
            <v>0</v>
          </cell>
        </row>
        <row r="105">
          <cell r="B105" t="str">
            <v>打継・誘発目地シーリング</v>
          </cell>
          <cell r="C105" t="str">
            <v>二成分型ﾎﾟﾘｻﾙﾌｧｲﾄﾞ         5×10</v>
          </cell>
          <cell r="E105">
            <v>1159</v>
          </cell>
          <cell r="F105" t="str">
            <v>ｍ</v>
          </cell>
          <cell r="H105">
            <v>0</v>
          </cell>
        </row>
        <row r="106">
          <cell r="B106" t="str">
            <v>金物取合シーリング（外部）</v>
          </cell>
          <cell r="C106" t="str">
            <v>二成分型変成ｼﾘｺﾝ          10×15</v>
          </cell>
          <cell r="E106">
            <v>302</v>
          </cell>
          <cell r="F106" t="str">
            <v>ｍ</v>
          </cell>
          <cell r="H106">
            <v>0</v>
          </cell>
        </row>
        <row r="107">
          <cell r="B107" t="str">
            <v>建具廻りシーリング</v>
          </cell>
          <cell r="C107" t="str">
            <v>二成分型ﾎﾟﾘｻﾙﾌｧｲﾄﾞ       10×15</v>
          </cell>
          <cell r="E107">
            <v>577</v>
          </cell>
          <cell r="F107" t="str">
            <v>ｍ</v>
          </cell>
          <cell r="H107">
            <v>0</v>
          </cell>
        </row>
        <row r="108">
          <cell r="B108" t="str">
            <v>石廻りシーリング</v>
          </cell>
          <cell r="C108" t="str">
            <v>二成分型ﾎﾟﾘｻﾙﾌｧｲﾄﾞ       10×10</v>
          </cell>
          <cell r="E108">
            <v>119</v>
          </cell>
          <cell r="F108" t="str">
            <v>ｍ</v>
          </cell>
          <cell r="H108">
            <v>0</v>
          </cell>
        </row>
        <row r="109">
          <cell r="B109" t="str">
            <v>タイル取合・入隅シーリング</v>
          </cell>
          <cell r="C109" t="str">
            <v>二成分型ﾎﾟﾘｻﾙﾌｧｲﾄﾞ       10×10</v>
          </cell>
          <cell r="E109">
            <v>169</v>
          </cell>
          <cell r="F109" t="str">
            <v>ｍ</v>
          </cell>
          <cell r="H109">
            <v>0</v>
          </cell>
        </row>
        <row r="110">
          <cell r="B110" t="str">
            <v>小計</v>
          </cell>
          <cell r="H110">
            <v>0</v>
          </cell>
        </row>
        <row r="112">
          <cell r="A112" t="str">
            <v>８</v>
          </cell>
          <cell r="B112" t="str">
            <v>石</v>
          </cell>
        </row>
        <row r="113">
          <cell r="B113" t="str">
            <v>汚垂石  結晶化ガラス</v>
          </cell>
          <cell r="C113" t="str">
            <v>ｔ20  W2,500×D600</v>
          </cell>
          <cell r="E113">
            <v>4</v>
          </cell>
          <cell r="F113" t="str">
            <v>箇所</v>
          </cell>
          <cell r="H113">
            <v>0</v>
          </cell>
        </row>
        <row r="114">
          <cell r="B114" t="str">
            <v>ライニング面台  天然石</v>
          </cell>
          <cell r="C114" t="str">
            <v>t20  W100</v>
          </cell>
          <cell r="E114">
            <v>39.6</v>
          </cell>
          <cell r="F114" t="str">
            <v>ｍ</v>
          </cell>
          <cell r="H114">
            <v>0</v>
          </cell>
        </row>
        <row r="115">
          <cell r="B115" t="str">
            <v>手洗いカウンター  天然石</v>
          </cell>
          <cell r="C115" t="str">
            <v>t20                        W2,500×D440×H170</v>
          </cell>
          <cell r="E115">
            <v>4</v>
          </cell>
          <cell r="F115" t="str">
            <v>箇所</v>
          </cell>
          <cell r="H115">
            <v>0</v>
          </cell>
        </row>
        <row r="116">
          <cell r="B116" t="str">
            <v>手洗いカウンター  天然石</v>
          </cell>
          <cell r="C116" t="str">
            <v>t20                        W1,700×D440×H170</v>
          </cell>
          <cell r="E116">
            <v>4</v>
          </cell>
          <cell r="F116" t="str">
            <v>箇所</v>
          </cell>
          <cell r="H116">
            <v>0</v>
          </cell>
        </row>
        <row r="117">
          <cell r="B117" t="str">
            <v>小計</v>
          </cell>
          <cell r="H117">
            <v>0</v>
          </cell>
        </row>
        <row r="119">
          <cell r="A119" t="str">
            <v>９</v>
          </cell>
          <cell r="B119" t="str">
            <v>タイル</v>
          </cell>
        </row>
        <row r="120">
          <cell r="B120" t="str">
            <v>一般床タイル張り</v>
          </cell>
          <cell r="C120" t="str">
            <v>磁器質  100角  ﾉﾝｽﾘｯﾌﾟ</v>
          </cell>
          <cell r="E120">
            <v>37.799999999999997</v>
          </cell>
          <cell r="F120" t="str">
            <v>㎡</v>
          </cell>
          <cell r="H120">
            <v>0</v>
          </cell>
        </row>
        <row r="121">
          <cell r="B121" t="str">
            <v>階段タイル張り</v>
          </cell>
          <cell r="C121" t="str">
            <v>磁器質  100角  ﾉﾝｽﾘｯﾌﾟ</v>
          </cell>
          <cell r="E121">
            <v>10.6</v>
          </cell>
          <cell r="F121" t="str">
            <v>㎡</v>
          </cell>
          <cell r="H121">
            <v>0</v>
          </cell>
        </row>
        <row r="122">
          <cell r="B122" t="str">
            <v>段鼻役物タイル張り</v>
          </cell>
          <cell r="C122" t="str">
            <v>磁器質  100角  ﾉﾝｽﾘｯﾌﾟ</v>
          </cell>
          <cell r="E122">
            <v>23.2</v>
          </cell>
          <cell r="F122" t="str">
            <v>ｍ</v>
          </cell>
          <cell r="H122">
            <v>0</v>
          </cell>
        </row>
        <row r="123">
          <cell r="B123" t="str">
            <v>壁タイル張り</v>
          </cell>
          <cell r="C123" t="str">
            <v>磁器質   50角  RC直張り</v>
          </cell>
          <cell r="E123">
            <v>1398</v>
          </cell>
          <cell r="F123" t="str">
            <v>㎡</v>
          </cell>
          <cell r="H123">
            <v>0</v>
          </cell>
        </row>
        <row r="124">
          <cell r="B124" t="str">
            <v>壁役物タイル張り</v>
          </cell>
          <cell r="C124" t="str">
            <v>磁器質   50角  標準曲り</v>
          </cell>
          <cell r="E124">
            <v>539</v>
          </cell>
          <cell r="F124" t="str">
            <v>ｍ</v>
          </cell>
          <cell r="H124">
            <v>0</v>
          </cell>
        </row>
        <row r="125">
          <cell r="B125" t="str">
            <v>壁役物タイル張り</v>
          </cell>
          <cell r="C125" t="str">
            <v>磁器質   50角  建具ﾏｸﾞｻ  標準曲り</v>
          </cell>
          <cell r="E125">
            <v>38</v>
          </cell>
          <cell r="F125" t="str">
            <v>ｍ</v>
          </cell>
          <cell r="H125">
            <v>0</v>
          </cell>
        </row>
        <row r="126">
          <cell r="B126" t="str">
            <v>壁役物タイル張り</v>
          </cell>
          <cell r="C126" t="str">
            <v>磁器質   50角  建具抱き   標準曲り</v>
          </cell>
          <cell r="E126">
            <v>14.3</v>
          </cell>
          <cell r="F126" t="str">
            <v>ｍ</v>
          </cell>
          <cell r="H126">
            <v>0</v>
          </cell>
        </row>
        <row r="127">
          <cell r="B127" t="str">
            <v>柱タイル張り</v>
          </cell>
          <cell r="C127" t="str">
            <v>磁器質   50角  RC直張り</v>
          </cell>
          <cell r="E127">
            <v>51.4</v>
          </cell>
          <cell r="F127" t="str">
            <v>㎡</v>
          </cell>
          <cell r="H127">
            <v>0</v>
          </cell>
        </row>
        <row r="128">
          <cell r="B128" t="str">
            <v>柱役物タイル張り</v>
          </cell>
          <cell r="C128" t="str">
            <v>磁器質   50角  標準曲り</v>
          </cell>
          <cell r="E128">
            <v>64.2</v>
          </cell>
          <cell r="F128" t="str">
            <v>ｍ</v>
          </cell>
          <cell r="H128">
            <v>0</v>
          </cell>
        </row>
        <row r="129">
          <cell r="B129" t="str">
            <v>梁タイル張り</v>
          </cell>
          <cell r="C129" t="str">
            <v>磁器質   50角  RC直張り</v>
          </cell>
          <cell r="E129">
            <v>79.3</v>
          </cell>
          <cell r="F129" t="str">
            <v>㎡</v>
          </cell>
          <cell r="H129">
            <v>0</v>
          </cell>
        </row>
        <row r="130">
          <cell r="B130" t="str">
            <v>梁役物タイル張り</v>
          </cell>
          <cell r="C130" t="str">
            <v>磁器質   50角  標準曲り</v>
          </cell>
          <cell r="E130">
            <v>78.2</v>
          </cell>
          <cell r="F130" t="str">
            <v>ｍ</v>
          </cell>
          <cell r="H130">
            <v>0</v>
          </cell>
        </row>
        <row r="131">
          <cell r="B131" t="str">
            <v>壁タイル張り</v>
          </cell>
          <cell r="C131" t="str">
            <v>磁器質  二丁掛              RC直張り</v>
          </cell>
          <cell r="E131">
            <v>65.2</v>
          </cell>
          <cell r="F131" t="str">
            <v>㎡</v>
          </cell>
          <cell r="H131">
            <v>0</v>
          </cell>
        </row>
        <row r="132">
          <cell r="B132" t="str">
            <v>壁タイル張り</v>
          </cell>
          <cell r="C132" t="str">
            <v>陶器質  100角  圧着</v>
          </cell>
          <cell r="E132">
            <v>230</v>
          </cell>
          <cell r="F132" t="str">
            <v>㎡</v>
          </cell>
          <cell r="H132">
            <v>0</v>
          </cell>
        </row>
        <row r="133">
          <cell r="B133" t="str">
            <v>壁タイル張り</v>
          </cell>
          <cell r="C133" t="str">
            <v>陶器質  100角  接着</v>
          </cell>
          <cell r="E133">
            <v>122</v>
          </cell>
          <cell r="F133" t="str">
            <v>㎡</v>
          </cell>
          <cell r="H133">
            <v>0</v>
          </cell>
        </row>
        <row r="134">
          <cell r="B134" t="str">
            <v>小計</v>
          </cell>
          <cell r="H134">
            <v>0</v>
          </cell>
        </row>
        <row r="136">
          <cell r="A136" t="str">
            <v>１０</v>
          </cell>
          <cell r="B136" t="str">
            <v>木</v>
          </cell>
        </row>
        <row r="137">
          <cell r="B137" t="str">
            <v>造作材</v>
          </cell>
          <cell r="C137" t="str">
            <v>板材</v>
          </cell>
          <cell r="E137">
            <v>0.48099999999999998</v>
          </cell>
          <cell r="F137" t="str">
            <v>ｍ3</v>
          </cell>
          <cell r="H137">
            <v>0</v>
          </cell>
        </row>
        <row r="138">
          <cell r="B138" t="str">
            <v>鏡下地</v>
          </cell>
          <cell r="C138" t="str">
            <v>積層合板ｔ12</v>
          </cell>
          <cell r="E138">
            <v>17.899999999999999</v>
          </cell>
          <cell r="F138" t="str">
            <v>㎡</v>
          </cell>
          <cell r="H138">
            <v>0</v>
          </cell>
        </row>
        <row r="139">
          <cell r="B139" t="str">
            <v>施工費</v>
          </cell>
          <cell r="E139">
            <v>1</v>
          </cell>
          <cell r="F139" t="str">
            <v>式</v>
          </cell>
          <cell r="H139">
            <v>0</v>
          </cell>
        </row>
        <row r="140">
          <cell r="B140" t="str">
            <v>小計</v>
          </cell>
          <cell r="H140">
            <v>0</v>
          </cell>
        </row>
        <row r="142">
          <cell r="A142" t="str">
            <v>１１</v>
          </cell>
          <cell r="B142" t="str">
            <v>屋根及びとい</v>
          </cell>
        </row>
        <row r="143">
          <cell r="B143" t="str">
            <v>折版</v>
          </cell>
          <cell r="C143" t="str">
            <v>鋼板  t1.2</v>
          </cell>
          <cell r="E143">
            <v>22.2</v>
          </cell>
          <cell r="F143" t="str">
            <v>㎡</v>
          </cell>
          <cell r="H143">
            <v>0</v>
          </cell>
        </row>
        <row r="144">
          <cell r="B144" t="str">
            <v>折版ケラバ包み</v>
          </cell>
          <cell r="C144" t="str">
            <v>鋼板  t1.2  糸300</v>
          </cell>
          <cell r="E144">
            <v>7.8</v>
          </cell>
          <cell r="F144" t="str">
            <v>ｍ</v>
          </cell>
          <cell r="H144">
            <v>0</v>
          </cell>
        </row>
        <row r="145">
          <cell r="B145" t="str">
            <v>軒先面戸</v>
          </cell>
          <cell r="E145">
            <v>5.7</v>
          </cell>
          <cell r="F145" t="str">
            <v>ｍ</v>
          </cell>
          <cell r="H145">
            <v>0</v>
          </cell>
        </row>
        <row r="146">
          <cell r="B146" t="str">
            <v>止面戸</v>
          </cell>
          <cell r="E146">
            <v>5.7</v>
          </cell>
          <cell r="F146" t="str">
            <v>ｍ</v>
          </cell>
          <cell r="H146">
            <v>0</v>
          </cell>
        </row>
        <row r="147">
          <cell r="B147" t="str">
            <v>タイトフレーム</v>
          </cell>
          <cell r="E147">
            <v>11.4</v>
          </cell>
          <cell r="F147" t="str">
            <v>ｍ</v>
          </cell>
          <cell r="H147">
            <v>0</v>
          </cell>
        </row>
        <row r="148">
          <cell r="B148" t="str">
            <v>ルーフドレイン</v>
          </cell>
          <cell r="C148" t="str">
            <v>鋳鉄製  竪型  100φ         ｱｽﾌｧﾙﾄ防水用</v>
          </cell>
          <cell r="E148">
            <v>4</v>
          </cell>
          <cell r="F148" t="str">
            <v>箇所</v>
          </cell>
          <cell r="H148">
            <v>0</v>
          </cell>
        </row>
        <row r="149">
          <cell r="B149" t="str">
            <v>ルーフドレイン</v>
          </cell>
          <cell r="C149" t="str">
            <v>鋳鉄製  竪型  100φ        塗膜防水用</v>
          </cell>
          <cell r="E149">
            <v>2</v>
          </cell>
          <cell r="F149" t="str">
            <v>箇所</v>
          </cell>
          <cell r="H149">
            <v>0</v>
          </cell>
        </row>
        <row r="150">
          <cell r="B150" t="str">
            <v>小計</v>
          </cell>
          <cell r="H150">
            <v>0</v>
          </cell>
        </row>
        <row r="152">
          <cell r="A152" t="str">
            <v>１２</v>
          </cell>
          <cell r="B152" t="str">
            <v>金属</v>
          </cell>
        </row>
        <row r="153">
          <cell r="B153" t="str">
            <v>軽量鉄骨天井下地</v>
          </cell>
          <cell r="C153" t="str">
            <v>25形  @300</v>
          </cell>
          <cell r="E153">
            <v>13.6</v>
          </cell>
          <cell r="F153" t="str">
            <v>㎡</v>
          </cell>
          <cell r="H153">
            <v>0</v>
          </cell>
        </row>
        <row r="154">
          <cell r="B154" t="str">
            <v>軽量鉄骨天井下地</v>
          </cell>
          <cell r="C154" t="str">
            <v>19形  @225</v>
          </cell>
          <cell r="E154">
            <v>74.5</v>
          </cell>
          <cell r="F154" t="str">
            <v>㎡</v>
          </cell>
          <cell r="H154">
            <v>0</v>
          </cell>
        </row>
        <row r="155">
          <cell r="B155" t="str">
            <v>軽量鉄骨天井下地</v>
          </cell>
          <cell r="C155" t="str">
            <v>19形  @360</v>
          </cell>
          <cell r="E155">
            <v>1504</v>
          </cell>
          <cell r="F155" t="str">
            <v>㎡</v>
          </cell>
          <cell r="H155">
            <v>0</v>
          </cell>
        </row>
        <row r="156">
          <cell r="B156" t="str">
            <v>軽量鉄骨天井下地  開口部等補強</v>
          </cell>
          <cell r="E156">
            <v>1</v>
          </cell>
          <cell r="F156" t="str">
            <v>式</v>
          </cell>
          <cell r="H156">
            <v>0</v>
          </cell>
        </row>
        <row r="157">
          <cell r="B157" t="str">
            <v>軽量鉄骨下り壁下地</v>
          </cell>
          <cell r="C157" t="str">
            <v>19形  H=600</v>
          </cell>
          <cell r="E157">
            <v>6.5</v>
          </cell>
          <cell r="F157" t="str">
            <v>ｍ</v>
          </cell>
          <cell r="H157">
            <v>0</v>
          </cell>
        </row>
        <row r="158">
          <cell r="B158" t="str">
            <v>軽量鉄骨下り壁下地</v>
          </cell>
          <cell r="C158" t="str">
            <v>19形  H=620</v>
          </cell>
          <cell r="E158">
            <v>112</v>
          </cell>
          <cell r="F158" t="str">
            <v>ｍ</v>
          </cell>
          <cell r="H158">
            <v>0</v>
          </cell>
        </row>
        <row r="159">
          <cell r="B159" t="str">
            <v>天井下地用インサート</v>
          </cell>
          <cell r="E159">
            <v>1</v>
          </cell>
          <cell r="F159" t="str">
            <v>式</v>
          </cell>
          <cell r="H159">
            <v>0</v>
          </cell>
        </row>
        <row r="160">
          <cell r="B160" t="str">
            <v>軽量鉄骨壁下地</v>
          </cell>
          <cell r="C160" t="str">
            <v>W65  @455</v>
          </cell>
          <cell r="E160">
            <v>336</v>
          </cell>
          <cell r="F160" t="str">
            <v>㎡</v>
          </cell>
          <cell r="H160">
            <v>0</v>
          </cell>
        </row>
        <row r="161">
          <cell r="B161" t="str">
            <v>ライニング  軽量鉄骨壁下地</v>
          </cell>
          <cell r="C161" t="str">
            <v>W65  @303</v>
          </cell>
          <cell r="E161">
            <v>42.6</v>
          </cell>
          <cell r="F161" t="str">
            <v>㎡</v>
          </cell>
          <cell r="H161">
            <v>0</v>
          </cell>
        </row>
        <row r="162">
          <cell r="B162" t="str">
            <v>軽量鉄骨壁下地  開口部等補強</v>
          </cell>
          <cell r="E162">
            <v>1</v>
          </cell>
          <cell r="F162" t="str">
            <v>式</v>
          </cell>
          <cell r="H162">
            <v>0</v>
          </cell>
        </row>
        <row r="163">
          <cell r="B163" t="str">
            <v>パラペット笠木</v>
          </cell>
          <cell r="C163" t="str">
            <v>ｱﾙﾐ既製品  ﾉﾝｼｰﾙ     W250</v>
          </cell>
          <cell r="E163">
            <v>3.6</v>
          </cell>
          <cell r="F163" t="str">
            <v>ｍ</v>
          </cell>
          <cell r="H163">
            <v>0</v>
          </cell>
        </row>
        <row r="164">
          <cell r="B164" t="str">
            <v>パラペット笠木</v>
          </cell>
          <cell r="C164" t="str">
            <v>ｱﾙﾐ既製品  ﾉﾝｼｰﾙ     W275</v>
          </cell>
          <cell r="E164">
            <v>10.6</v>
          </cell>
          <cell r="F164" t="str">
            <v>ｍ</v>
          </cell>
          <cell r="H164">
            <v>0</v>
          </cell>
        </row>
        <row r="165">
          <cell r="B165" t="str">
            <v>同上コーナー役物</v>
          </cell>
          <cell r="C165" t="str">
            <v>ｱﾙﾐ既製品  ﾉﾝｼｰﾙ     W275ｺｰﾅｰ直角</v>
          </cell>
          <cell r="E165">
            <v>1</v>
          </cell>
          <cell r="F165" t="str">
            <v>箇所</v>
          </cell>
          <cell r="H165">
            <v>0</v>
          </cell>
        </row>
        <row r="166">
          <cell r="B166" t="str">
            <v>パラペット笠木</v>
          </cell>
          <cell r="C166" t="str">
            <v>ｱﾙﾐ既製品  ﾉﾝｼｰﾙ     W375</v>
          </cell>
          <cell r="E166">
            <v>79.5</v>
          </cell>
          <cell r="F166" t="str">
            <v>ｍ</v>
          </cell>
          <cell r="H166">
            <v>0</v>
          </cell>
        </row>
        <row r="167">
          <cell r="B167" t="str">
            <v>同上コーナー役物</v>
          </cell>
          <cell r="C167" t="str">
            <v>ｱﾙﾐ既製品  ﾉﾝｼｰﾙ     W375  ｺｰﾅｰ直角</v>
          </cell>
          <cell r="E167">
            <v>8</v>
          </cell>
          <cell r="F167" t="str">
            <v>箇所</v>
          </cell>
          <cell r="H167">
            <v>0</v>
          </cell>
        </row>
        <row r="168">
          <cell r="B168" t="str">
            <v>同上コーナー役物</v>
          </cell>
          <cell r="C168" t="str">
            <v>ｱﾙﾐ既製品  ﾉﾝｼｰﾙW375,W425  ｺｰﾅｰ直角</v>
          </cell>
          <cell r="E168">
            <v>4</v>
          </cell>
          <cell r="F168" t="str">
            <v>箇所</v>
          </cell>
          <cell r="H168">
            <v>0</v>
          </cell>
        </row>
        <row r="169">
          <cell r="B169" t="str">
            <v>パラペット笠木</v>
          </cell>
          <cell r="C169" t="str">
            <v>ｱﾙﾐ既製品  ﾉﾝｼｰﾙ     W425</v>
          </cell>
          <cell r="E169">
            <v>10.8</v>
          </cell>
          <cell r="F169" t="str">
            <v>ｍ</v>
          </cell>
          <cell r="H169">
            <v>0</v>
          </cell>
        </row>
        <row r="170">
          <cell r="B170" t="str">
            <v>手摺壁笠木</v>
          </cell>
          <cell r="C170" t="str">
            <v>ｱﾙﾐ既製品  ﾉﾝｼｰﾙ     W275</v>
          </cell>
          <cell r="E170">
            <v>10.199999999999999</v>
          </cell>
          <cell r="F170" t="str">
            <v>ｍ</v>
          </cell>
          <cell r="H170">
            <v>0</v>
          </cell>
        </row>
        <row r="171">
          <cell r="B171" t="str">
            <v>梁天端笠木</v>
          </cell>
          <cell r="C171" t="str">
            <v>ｱﾙﾐ既製品  ﾉﾝｼｰﾙ     W600</v>
          </cell>
          <cell r="E171">
            <v>29.3</v>
          </cell>
          <cell r="F171" t="str">
            <v>ｍ</v>
          </cell>
          <cell r="H171">
            <v>0</v>
          </cell>
        </row>
        <row r="172">
          <cell r="B172" t="str">
            <v>柱天端笠木</v>
          </cell>
          <cell r="C172" t="str">
            <v>ｱﾙﾐ既製品  ﾉﾝｼｰﾙ        700×700</v>
          </cell>
          <cell r="E172">
            <v>1</v>
          </cell>
          <cell r="F172" t="str">
            <v>箇所</v>
          </cell>
          <cell r="H172">
            <v>0</v>
          </cell>
        </row>
        <row r="173">
          <cell r="B173" t="str">
            <v>壁付水切</v>
          </cell>
          <cell r="C173" t="str">
            <v>ｱﾙﾐ既製品                  W90</v>
          </cell>
          <cell r="E173">
            <v>23.3</v>
          </cell>
          <cell r="F173" t="str">
            <v>ｍ</v>
          </cell>
          <cell r="H173">
            <v>0</v>
          </cell>
        </row>
        <row r="174">
          <cell r="B174" t="str">
            <v>同上コーナー役物</v>
          </cell>
          <cell r="C174" t="str">
            <v>ｱﾙﾐ既製品                  W90  ｺｰﾅｰ直角</v>
          </cell>
          <cell r="E174">
            <v>4</v>
          </cell>
          <cell r="F174" t="str">
            <v>箇所</v>
          </cell>
          <cell r="H174">
            <v>0</v>
          </cell>
        </row>
        <row r="175">
          <cell r="B175" t="str">
            <v>同上コーナー役物</v>
          </cell>
          <cell r="C175" t="str">
            <v>ｱﾙﾐ既製品                  W90  ｺｰﾅｰ直角  延L735</v>
          </cell>
          <cell r="E175">
            <v>2</v>
          </cell>
          <cell r="F175" t="str">
            <v>箇所</v>
          </cell>
          <cell r="H175">
            <v>0</v>
          </cell>
        </row>
        <row r="176">
          <cell r="B176" t="str">
            <v>同上コーナー役物</v>
          </cell>
          <cell r="C176" t="str">
            <v>ｱﾙﾐ既製品                  W90  ｺｰﾅｰ直角  延L845</v>
          </cell>
          <cell r="E176">
            <v>2</v>
          </cell>
          <cell r="F176" t="str">
            <v>箇所</v>
          </cell>
          <cell r="H176">
            <v>0</v>
          </cell>
        </row>
        <row r="177">
          <cell r="B177" t="str">
            <v>梁天端水切</v>
          </cell>
          <cell r="C177" t="str">
            <v>ｱﾙﾐ既製品                W350</v>
          </cell>
          <cell r="E177">
            <v>9.8000000000000007</v>
          </cell>
          <cell r="F177" t="str">
            <v>ｍ</v>
          </cell>
          <cell r="H177">
            <v>0</v>
          </cell>
        </row>
        <row r="178">
          <cell r="B178" t="str">
            <v>梁天端水切</v>
          </cell>
          <cell r="C178" t="str">
            <v>ｱﾙﾐ既製品                W460</v>
          </cell>
          <cell r="E178">
            <v>124</v>
          </cell>
          <cell r="F178" t="str">
            <v>ｍ</v>
          </cell>
          <cell r="H178">
            <v>0</v>
          </cell>
        </row>
        <row r="179">
          <cell r="B179" t="str">
            <v>防水層端部押え金物</v>
          </cell>
          <cell r="E179">
            <v>105</v>
          </cell>
          <cell r="F179" t="str">
            <v>ｍ</v>
          </cell>
          <cell r="H179">
            <v>0</v>
          </cell>
        </row>
        <row r="180">
          <cell r="B180" t="str">
            <v>脱気装置</v>
          </cell>
          <cell r="C180" t="str">
            <v>ｽﾃﾝﾚｽ既製品</v>
          </cell>
          <cell r="E180">
            <v>10</v>
          </cell>
          <cell r="F180" t="str">
            <v>箇所</v>
          </cell>
          <cell r="H180">
            <v>0</v>
          </cell>
        </row>
        <row r="181">
          <cell r="B181" t="str">
            <v>丸環</v>
          </cell>
          <cell r="C181" t="str">
            <v>ｽﾃﾝﾚｽ既製品</v>
          </cell>
          <cell r="E181">
            <v>35</v>
          </cell>
          <cell r="F181" t="str">
            <v>箇所</v>
          </cell>
          <cell r="H181">
            <v>0</v>
          </cell>
        </row>
        <row r="182">
          <cell r="B182" t="str">
            <v>壁ルーバー</v>
          </cell>
          <cell r="C182" t="str">
            <v>ｱﾙﾐ押出型材                 二次電解着色</v>
          </cell>
          <cell r="E182">
            <v>179</v>
          </cell>
          <cell r="F182" t="str">
            <v>㎡</v>
          </cell>
          <cell r="H182">
            <v>0</v>
          </cell>
        </row>
        <row r="183">
          <cell r="B183" t="str">
            <v>竪枠</v>
          </cell>
          <cell r="C183" t="str">
            <v>ｽﾁｰﾙ130×25</v>
          </cell>
          <cell r="E183">
            <v>40</v>
          </cell>
          <cell r="F183" t="str">
            <v>ｍ</v>
          </cell>
          <cell r="H183">
            <v>0</v>
          </cell>
        </row>
        <row r="184">
          <cell r="B184" t="str">
            <v>鏡枠</v>
          </cell>
          <cell r="C184" t="str">
            <v>ｽﾃﾝﾚｽHL</v>
          </cell>
          <cell r="E184">
            <v>52.4</v>
          </cell>
          <cell r="F184" t="str">
            <v>ｍ</v>
          </cell>
          <cell r="H184">
            <v>0</v>
          </cell>
        </row>
        <row r="185">
          <cell r="B185" t="str">
            <v>照明ボックス</v>
          </cell>
          <cell r="C185" t="str">
            <v>ｽﾁｰﾙt1.2  W200×H200   ﾌﾞﾗｹｯﾄ  FB-25×4.5@450</v>
          </cell>
          <cell r="E185">
            <v>17.2</v>
          </cell>
          <cell r="F185" t="str">
            <v>ｍ</v>
          </cell>
          <cell r="H185">
            <v>0</v>
          </cell>
        </row>
        <row r="186">
          <cell r="B186" t="str">
            <v>ルーバー</v>
          </cell>
          <cell r="C186" t="str">
            <v>ｱﾙﾐ15×15×15        W2,500×D200</v>
          </cell>
          <cell r="E186">
            <v>4</v>
          </cell>
          <cell r="F186" t="str">
            <v>箇所</v>
          </cell>
          <cell r="H186">
            <v>0</v>
          </cell>
        </row>
        <row r="187">
          <cell r="B187" t="str">
            <v>ルーバー</v>
          </cell>
          <cell r="C187" t="str">
            <v>ｱﾙﾐ15×15×15        W1,700×D200</v>
          </cell>
          <cell r="E187">
            <v>4</v>
          </cell>
          <cell r="F187" t="str">
            <v>箇所</v>
          </cell>
          <cell r="H187">
            <v>0</v>
          </cell>
        </row>
        <row r="188">
          <cell r="B188" t="str">
            <v>小便器手摺</v>
          </cell>
          <cell r="C188" t="str">
            <v>ASA樹脂成型品  抗菌  W500×D550×H480</v>
          </cell>
          <cell r="E188">
            <v>4</v>
          </cell>
          <cell r="F188" t="str">
            <v>箇所</v>
          </cell>
          <cell r="H188">
            <v>0</v>
          </cell>
        </row>
        <row r="189">
          <cell r="B189" t="str">
            <v>大便器手摺</v>
          </cell>
          <cell r="C189" t="str">
            <v>ASA樹脂成型品  抗菌  W600×H480  壁付L型</v>
          </cell>
          <cell r="E189">
            <v>8</v>
          </cell>
          <cell r="F189" t="str">
            <v>箇所</v>
          </cell>
          <cell r="H189">
            <v>0</v>
          </cell>
        </row>
        <row r="190">
          <cell r="B190" t="str">
            <v>身障者用手摺</v>
          </cell>
          <cell r="C190" t="str">
            <v>ASA樹脂成型品  抗菌  W600×H480  壁付L型</v>
          </cell>
          <cell r="E190">
            <v>1</v>
          </cell>
          <cell r="F190" t="str">
            <v>箇所</v>
          </cell>
          <cell r="H190">
            <v>0</v>
          </cell>
        </row>
        <row r="191">
          <cell r="B191" t="str">
            <v>身障者用手摺</v>
          </cell>
          <cell r="C191" t="str">
            <v>ASA樹脂成型品  抗菌  W700×H600  床付L型</v>
          </cell>
          <cell r="E191">
            <v>1</v>
          </cell>
          <cell r="F191" t="str">
            <v>箇所</v>
          </cell>
          <cell r="H191">
            <v>0</v>
          </cell>
        </row>
        <row r="192">
          <cell r="B192" t="str">
            <v>階段すべり止め</v>
          </cell>
          <cell r="C192" t="str">
            <v>ｽﾃﾝﾚｽ既製品              W35  ｺﾞﾑﾀｲﾔ入り</v>
          </cell>
          <cell r="E192">
            <v>122</v>
          </cell>
          <cell r="F192" t="str">
            <v>ｍ</v>
          </cell>
          <cell r="H192">
            <v>0</v>
          </cell>
        </row>
        <row r="193">
          <cell r="B193" t="str">
            <v>階段手摺</v>
          </cell>
          <cell r="C193" t="str">
            <v>手摺  ｽﾃﾝﾚｽHL40φ       手摺子  ｽﾃﾝﾚｽHL20φ</v>
          </cell>
          <cell r="E193">
            <v>3.5</v>
          </cell>
          <cell r="F193" t="str">
            <v>ｍ</v>
          </cell>
          <cell r="H193">
            <v>0</v>
          </cell>
        </row>
        <row r="194">
          <cell r="C194" t="str">
            <v xml:space="preserve">        @220斜部  H   850</v>
          </cell>
        </row>
        <row r="195">
          <cell r="B195" t="str">
            <v>屋外階段手摺</v>
          </cell>
          <cell r="C195" t="str">
            <v>ｽﾁｰﾙφ42.7  H850  平    手摺子FB-φ27.4@150</v>
          </cell>
          <cell r="E195">
            <v>40</v>
          </cell>
          <cell r="F195" t="str">
            <v>ｍ</v>
          </cell>
          <cell r="H195">
            <v>0</v>
          </cell>
        </row>
        <row r="196">
          <cell r="B196" t="str">
            <v>屋外階段手摺</v>
          </cell>
          <cell r="C196" t="str">
            <v>ｽﾁｰﾙφ42.7  H850  斜    手摺子FB-φ27.4@150</v>
          </cell>
          <cell r="E196">
            <v>63.3</v>
          </cell>
          <cell r="F196" t="str">
            <v>ｍ</v>
          </cell>
          <cell r="H196">
            <v>0</v>
          </cell>
        </row>
        <row r="197">
          <cell r="B197" t="str">
            <v>屋外階段手摺</v>
          </cell>
          <cell r="C197" t="str">
            <v>ｽﾁｰﾙφ42.7  H850  斜 1.100</v>
          </cell>
          <cell r="E197">
            <v>2</v>
          </cell>
          <cell r="F197" t="str">
            <v>箇所</v>
          </cell>
          <cell r="H197">
            <v>0</v>
          </cell>
        </row>
        <row r="198">
          <cell r="C198" t="str">
            <v>端部手摺子φ42.7           手摺子FB-φ27.4@150</v>
          </cell>
        </row>
        <row r="199">
          <cell r="C199" t="str">
            <v>横材φ42.7</v>
          </cell>
        </row>
        <row r="200">
          <cell r="B200" t="str">
            <v>スクリーンボックス（Ｃ－１）</v>
          </cell>
          <cell r="C200" t="str">
            <v>ｽﾁｰﾙt1.6                  W160×L2,100×H100</v>
          </cell>
          <cell r="E200">
            <v>13</v>
          </cell>
          <cell r="F200" t="str">
            <v>箇所</v>
          </cell>
          <cell r="H200">
            <v>0</v>
          </cell>
        </row>
        <row r="201">
          <cell r="C201" t="str">
            <v>取付金物共</v>
          </cell>
        </row>
        <row r="202">
          <cell r="B202" t="str">
            <v>ブラインドボックス（Ｆ－１）</v>
          </cell>
          <cell r="C202" t="str">
            <v>ｽﾁｰﾙt1.6                      W 90×L4,200×H150</v>
          </cell>
          <cell r="E202">
            <v>2</v>
          </cell>
          <cell r="F202" t="str">
            <v>箇所</v>
          </cell>
          <cell r="H202">
            <v>0</v>
          </cell>
        </row>
        <row r="203">
          <cell r="C203" t="str">
            <v>取付金物共</v>
          </cell>
        </row>
        <row r="204">
          <cell r="B204" t="str">
            <v>ブラインドボックス</v>
          </cell>
          <cell r="C204" t="str">
            <v>ｽﾁｰﾙt1.6  W485×H150</v>
          </cell>
          <cell r="E204">
            <v>108</v>
          </cell>
          <cell r="F204" t="str">
            <v>ｍ</v>
          </cell>
          <cell r="H204">
            <v>0</v>
          </cell>
        </row>
        <row r="205">
          <cell r="B205" t="str">
            <v>ブラインドボックス</v>
          </cell>
          <cell r="C205" t="str">
            <v>ｽﾁｰﾙt1.6  W300×H190</v>
          </cell>
          <cell r="E205">
            <v>10.1</v>
          </cell>
          <cell r="F205" t="str">
            <v>ｍ</v>
          </cell>
          <cell r="H205">
            <v>0</v>
          </cell>
        </row>
        <row r="206">
          <cell r="B206" t="str">
            <v>額縁</v>
          </cell>
          <cell r="C206" t="str">
            <v>ｽﾁｰﾙt1.6  W210</v>
          </cell>
          <cell r="E206">
            <v>302</v>
          </cell>
          <cell r="F206" t="str">
            <v>ｍ</v>
          </cell>
          <cell r="H206">
            <v>0</v>
          </cell>
        </row>
        <row r="207">
          <cell r="B207" t="str">
            <v>額縁</v>
          </cell>
          <cell r="C207" t="str">
            <v>ｽﾁｰﾙt1.6  W250</v>
          </cell>
          <cell r="E207">
            <v>56.1</v>
          </cell>
          <cell r="F207" t="str">
            <v>ｍ</v>
          </cell>
          <cell r="H207">
            <v>0</v>
          </cell>
        </row>
        <row r="208">
          <cell r="B208" t="str">
            <v>額縁</v>
          </cell>
          <cell r="C208" t="str">
            <v>ｽﾁｰﾙt1.6  W250+H300</v>
          </cell>
          <cell r="E208">
            <v>32.4</v>
          </cell>
          <cell r="F208" t="str">
            <v>ｍ</v>
          </cell>
          <cell r="H208">
            <v>0</v>
          </cell>
        </row>
        <row r="209">
          <cell r="B209" t="str">
            <v>ＡＷ－２（教官室）ガラリ部                水切りホッパー</v>
          </cell>
          <cell r="C209" t="str">
            <v>亜鉛鋼板t1.6            L5,060×D400×H900</v>
          </cell>
          <cell r="E209">
            <v>2</v>
          </cell>
          <cell r="F209" t="str">
            <v>箇所</v>
          </cell>
          <cell r="H209">
            <v>0</v>
          </cell>
        </row>
        <row r="210">
          <cell r="B210" t="str">
            <v>ＡＷ－２ガラリ部水切りホッパー</v>
          </cell>
          <cell r="C210" t="str">
            <v>亜鉛鋼板t1.6            L5,060×D400×H900</v>
          </cell>
          <cell r="E210">
            <v>2</v>
          </cell>
          <cell r="F210" t="str">
            <v>箇所</v>
          </cell>
          <cell r="H210">
            <v>0</v>
          </cell>
        </row>
        <row r="211">
          <cell r="B211" t="str">
            <v>ＡＷ－１ガラリ部水切りホッパー</v>
          </cell>
          <cell r="C211" t="str">
            <v>亜鉛鋼板t1.6            L4,060×D400×H900</v>
          </cell>
          <cell r="E211">
            <v>24</v>
          </cell>
          <cell r="F211" t="str">
            <v>箇所</v>
          </cell>
          <cell r="H211">
            <v>0</v>
          </cell>
        </row>
        <row r="212">
          <cell r="B212" t="str">
            <v>モップ掛けフック</v>
          </cell>
          <cell r="C212" t="str">
            <v>ｽﾁｰﾙ  L750</v>
          </cell>
          <cell r="E212">
            <v>4</v>
          </cell>
          <cell r="F212" t="str">
            <v>箇所</v>
          </cell>
          <cell r="H212">
            <v>0</v>
          </cell>
        </row>
        <row r="213">
          <cell r="B213" t="str">
            <v>間仕切～サッシ取合い                    見切り方立て</v>
          </cell>
          <cell r="C213" t="str">
            <v>ｽﾁｰﾙt1.6                  W210×H2,235</v>
          </cell>
          <cell r="E213">
            <v>2</v>
          </cell>
          <cell r="F213" t="str">
            <v>箇所</v>
          </cell>
          <cell r="H213">
            <v>0</v>
          </cell>
        </row>
        <row r="214">
          <cell r="B214" t="str">
            <v>ＥＸＰ．Ｊ金物</v>
          </cell>
          <cell r="C214" t="str">
            <v>ｱﾙﾐ既製品  二次電解着色    W50  床-床</v>
          </cell>
          <cell r="E214">
            <v>1.7</v>
          </cell>
          <cell r="F214" t="str">
            <v>ｍ</v>
          </cell>
          <cell r="H214">
            <v>0</v>
          </cell>
        </row>
        <row r="215">
          <cell r="B215" t="str">
            <v>ＥＸＰ．Ｊ金物</v>
          </cell>
          <cell r="C215" t="str">
            <v>ｱﾙﾐ既製品  二次電解着色    W50  壁-壁</v>
          </cell>
          <cell r="E215">
            <v>5</v>
          </cell>
          <cell r="F215" t="str">
            <v>ｍ</v>
          </cell>
          <cell r="H215">
            <v>0</v>
          </cell>
        </row>
        <row r="216">
          <cell r="B216" t="str">
            <v>ＥＸＰ．Ｊ金物</v>
          </cell>
          <cell r="C216" t="str">
            <v>ｱﾙﾐ既製品  二次電解着色    W50  天井-天井</v>
          </cell>
          <cell r="E216">
            <v>1.7</v>
          </cell>
          <cell r="F216" t="str">
            <v>ｍ</v>
          </cell>
          <cell r="H216">
            <v>0</v>
          </cell>
        </row>
        <row r="217">
          <cell r="B217" t="str">
            <v>ＥＸＰ．Ｊ金物</v>
          </cell>
          <cell r="C217" t="str">
            <v>ｱﾙﾐ既製品  二次電解着色    W50  外壁-外壁  L型</v>
          </cell>
          <cell r="E217">
            <v>9.6</v>
          </cell>
          <cell r="F217" t="str">
            <v>ｍ</v>
          </cell>
          <cell r="H217">
            <v>0</v>
          </cell>
        </row>
        <row r="218">
          <cell r="B218" t="str">
            <v>ＥＸＰ．Ｊ金物</v>
          </cell>
          <cell r="C218" t="str">
            <v>ｱﾙﾐ既製品  二次電解着色    W50  ﾊﾟﾗﾍﾟｯﾄ-外壁</v>
          </cell>
          <cell r="E218">
            <v>2.2999999999999998</v>
          </cell>
          <cell r="F218" t="str">
            <v>ｍ</v>
          </cell>
          <cell r="H218">
            <v>0</v>
          </cell>
        </row>
        <row r="219">
          <cell r="B219" t="str">
            <v>タラップ</v>
          </cell>
          <cell r="C219" t="str">
            <v>ｽﾃﾝﾚｽ  W400×H1,150</v>
          </cell>
          <cell r="E219">
            <v>1</v>
          </cell>
          <cell r="F219" t="str">
            <v>箇所</v>
          </cell>
          <cell r="H219">
            <v>0</v>
          </cell>
        </row>
        <row r="220">
          <cell r="B220" t="str">
            <v>タラップ</v>
          </cell>
          <cell r="C220" t="str">
            <v>ｽﾃﾝﾚｽ  W400×H1,900</v>
          </cell>
          <cell r="E220">
            <v>1</v>
          </cell>
          <cell r="F220" t="str">
            <v>箇所</v>
          </cell>
          <cell r="H220">
            <v>0</v>
          </cell>
        </row>
        <row r="221">
          <cell r="B221" t="str">
            <v>床点検口</v>
          </cell>
          <cell r="C221" t="str">
            <v>ｽﾃﾝﾚｽ既製品  600角</v>
          </cell>
          <cell r="E221">
            <v>2</v>
          </cell>
          <cell r="F221" t="str">
            <v>箇所</v>
          </cell>
          <cell r="H221">
            <v>0</v>
          </cell>
        </row>
        <row r="222">
          <cell r="B222" t="str">
            <v>天井点検口</v>
          </cell>
          <cell r="C222" t="str">
            <v>額縁ﾀｲﾌﾟ  600角</v>
          </cell>
          <cell r="E222">
            <v>54</v>
          </cell>
          <cell r="F222" t="str">
            <v>箇所</v>
          </cell>
          <cell r="H222">
            <v>0</v>
          </cell>
        </row>
        <row r="223">
          <cell r="B223" t="str">
            <v>ＥＶ開口枠</v>
          </cell>
          <cell r="C223" t="str">
            <v>ｽﾃﾝﾚｽ                     W800×H2,100×D150</v>
          </cell>
          <cell r="E223">
            <v>4</v>
          </cell>
          <cell r="F223" t="str">
            <v>箇所</v>
          </cell>
          <cell r="H223">
            <v>0</v>
          </cell>
        </row>
        <row r="224">
          <cell r="B224" t="str">
            <v>ＥＶ吊りフック</v>
          </cell>
          <cell r="E224">
            <v>1</v>
          </cell>
          <cell r="F224" t="str">
            <v>箇所</v>
          </cell>
          <cell r="H224">
            <v>0</v>
          </cell>
        </row>
        <row r="225">
          <cell r="B225" t="str">
            <v>成形板受け鉄骨</v>
          </cell>
          <cell r="C225" t="str">
            <v>W5,060×H900</v>
          </cell>
          <cell r="E225">
            <v>2</v>
          </cell>
          <cell r="F225" t="str">
            <v>箇所</v>
          </cell>
          <cell r="H225">
            <v>0</v>
          </cell>
        </row>
        <row r="226">
          <cell r="B226" t="str">
            <v>小計</v>
          </cell>
          <cell r="H226">
            <v>0</v>
          </cell>
        </row>
        <row r="228">
          <cell r="A228" t="str">
            <v>１３</v>
          </cell>
          <cell r="B228" t="str">
            <v>左官</v>
          </cell>
        </row>
        <row r="229">
          <cell r="B229" t="str">
            <v>床コンクリートこて仕上げ</v>
          </cell>
          <cell r="C229" t="str">
            <v>薄物仕上げ</v>
          </cell>
          <cell r="E229">
            <v>1572</v>
          </cell>
          <cell r="F229" t="str">
            <v>㎡</v>
          </cell>
          <cell r="H229">
            <v>0</v>
          </cell>
        </row>
        <row r="230">
          <cell r="B230" t="str">
            <v>床コンクリートこて仕上げ</v>
          </cell>
          <cell r="C230" t="str">
            <v>厚物仕上げ</v>
          </cell>
          <cell r="E230">
            <v>479</v>
          </cell>
          <cell r="F230" t="str">
            <v>㎡</v>
          </cell>
          <cell r="H230">
            <v>0</v>
          </cell>
        </row>
        <row r="231">
          <cell r="B231" t="str">
            <v>床仕上モルタル塗り</v>
          </cell>
          <cell r="E231">
            <v>1.6</v>
          </cell>
          <cell r="F231" t="str">
            <v>㎡</v>
          </cell>
          <cell r="H231">
            <v>0</v>
          </cell>
        </row>
        <row r="232">
          <cell r="B232" t="str">
            <v>床張物下地モルタル塗り</v>
          </cell>
          <cell r="E232">
            <v>15.6</v>
          </cell>
          <cell r="F232" t="str">
            <v>㎡</v>
          </cell>
          <cell r="H232">
            <v>0</v>
          </cell>
        </row>
        <row r="233">
          <cell r="B233" t="str">
            <v>階段仕上モルタル塗り</v>
          </cell>
          <cell r="E233">
            <v>7.3</v>
          </cell>
          <cell r="F233" t="str">
            <v>㎡</v>
          </cell>
          <cell r="H233">
            <v>0</v>
          </cell>
        </row>
        <row r="234">
          <cell r="B234" t="str">
            <v>階段張物下地モルタル塗り</v>
          </cell>
          <cell r="E234">
            <v>43.7</v>
          </cell>
          <cell r="F234" t="str">
            <v>㎡</v>
          </cell>
          <cell r="H234">
            <v>0</v>
          </cell>
        </row>
        <row r="235">
          <cell r="B235" t="str">
            <v>床汚垂石下地モルタル塗り</v>
          </cell>
          <cell r="E235">
            <v>10.4</v>
          </cell>
          <cell r="F235" t="str">
            <v>㎡</v>
          </cell>
          <cell r="H23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別紙明細(仮接）"/>
      <sheetName val="荷揚設備"/>
      <sheetName val="仮設運搬"/>
      <sheetName val="明細(土工）"/>
      <sheetName val="明細(ｺﾝｸﾘｰﾄ)"/>
      <sheetName val="明細(鉄筋）"/>
      <sheetName val="明細(鉄骨）"/>
      <sheetName val="別紙明細"/>
    </sheetNames>
    <sheetDataSet>
      <sheetData sheetId="0"/>
      <sheetData sheetId="1"/>
      <sheetData sheetId="2"/>
      <sheetData sheetId="3" refreshError="1">
        <row r="2">
          <cell r="C2" t="str">
            <v>名　　称</v>
          </cell>
          <cell r="D2" t="str">
            <v>摘　　要</v>
          </cell>
          <cell r="E2" t="str">
            <v>数　量</v>
          </cell>
          <cell r="F2" t="str">
            <v>単位</v>
          </cell>
          <cell r="G2" t="str">
            <v>単　価</v>
          </cell>
          <cell r="H2" t="str">
            <v>金　額</v>
          </cell>
        </row>
        <row r="3">
          <cell r="B3" t="str">
            <v>(A)直接工事費</v>
          </cell>
        </row>
        <row r="4">
          <cell r="C4" t="str">
            <v>知能物理工学科棟</v>
          </cell>
        </row>
        <row r="5">
          <cell r="B5" t="str">
            <v>Ⅰ.建築工事</v>
          </cell>
        </row>
        <row r="6">
          <cell r="B6" t="str">
            <v>（1）直接仮設</v>
          </cell>
        </row>
        <row r="7">
          <cell r="C7" t="str">
            <v>やりかた</v>
          </cell>
          <cell r="E7" t="str">
            <v>一　式</v>
          </cell>
          <cell r="H7">
            <v>0</v>
          </cell>
        </row>
        <row r="8">
          <cell r="C8" t="str">
            <v>墨出し</v>
          </cell>
          <cell r="E8" t="str">
            <v>一　式</v>
          </cell>
          <cell r="H8">
            <v>0</v>
          </cell>
        </row>
        <row r="9">
          <cell r="C9" t="str">
            <v>外部足場</v>
          </cell>
          <cell r="D9" t="str">
            <v>枠組階段
安全手すり共</v>
          </cell>
          <cell r="E9" t="str">
            <v>一　式</v>
          </cell>
          <cell r="H9">
            <v>0</v>
          </cell>
        </row>
        <row r="10">
          <cell r="C10" t="str">
            <v>基礎階足場</v>
          </cell>
          <cell r="E10" t="str">
            <v>一　式</v>
          </cell>
          <cell r="H10">
            <v>0</v>
          </cell>
        </row>
        <row r="11">
          <cell r="C11" t="str">
            <v>内部足場</v>
          </cell>
          <cell r="D11" t="str">
            <v>鋼製組立足場
脚立足場</v>
          </cell>
          <cell r="E11" t="str">
            <v>一　式</v>
          </cell>
          <cell r="H11">
            <v>0</v>
          </cell>
        </row>
        <row r="12">
          <cell r="C12" t="str">
            <v>災害防止</v>
          </cell>
          <cell r="D12" t="str">
            <v>ネット状養生シート</v>
          </cell>
          <cell r="E12" t="str">
            <v>一　式</v>
          </cell>
          <cell r="H12">
            <v>0</v>
          </cell>
        </row>
        <row r="13">
          <cell r="C13" t="str">
            <v>荷揚設備</v>
          </cell>
          <cell r="E13" t="str">
            <v>一　式</v>
          </cell>
          <cell r="H13">
            <v>0</v>
          </cell>
        </row>
        <row r="14">
          <cell r="C14" t="str">
            <v>仮設運搬</v>
          </cell>
          <cell r="E14" t="str">
            <v>一　式</v>
          </cell>
          <cell r="H14">
            <v>0</v>
          </cell>
        </row>
        <row r="15">
          <cell r="C15" t="str">
            <v>小　計</v>
          </cell>
          <cell r="H15">
            <v>0</v>
          </cell>
        </row>
        <row r="17">
          <cell r="B17" t="str">
            <v>（2）土    工</v>
          </cell>
        </row>
        <row r="18">
          <cell r="C18" t="str">
            <v>根切り</v>
          </cell>
          <cell r="D18" t="str">
            <v>ﾊﾞｯｸﾎｳ1.0ｍ3
総掘り部</v>
          </cell>
          <cell r="E18">
            <v>1253</v>
          </cell>
          <cell r="F18" t="str">
            <v>ｍ3</v>
          </cell>
          <cell r="H18">
            <v>0</v>
          </cell>
        </row>
        <row r="19">
          <cell r="C19" t="str">
            <v>根切り</v>
          </cell>
          <cell r="D19" t="str">
            <v>基礎部分</v>
          </cell>
          <cell r="E19">
            <v>2766</v>
          </cell>
          <cell r="F19" t="str">
            <v>ｍ3</v>
          </cell>
          <cell r="H19">
            <v>0</v>
          </cell>
        </row>
        <row r="20">
          <cell r="C20" t="str">
            <v>床　付</v>
          </cell>
          <cell r="D20" t="str">
            <v>人力
総掘り部</v>
          </cell>
          <cell r="E20">
            <v>544</v>
          </cell>
          <cell r="F20" t="str">
            <v>㎡</v>
          </cell>
          <cell r="H20">
            <v>0</v>
          </cell>
        </row>
        <row r="21">
          <cell r="C21" t="str">
            <v>床　付</v>
          </cell>
          <cell r="D21" t="str">
            <v>人力
基礎部分</v>
          </cell>
          <cell r="E21">
            <v>254</v>
          </cell>
          <cell r="F21" t="str">
            <v>㎡</v>
          </cell>
          <cell r="H21">
            <v>0</v>
          </cell>
        </row>
        <row r="22">
          <cell r="C22" t="str">
            <v>埋戻し</v>
          </cell>
          <cell r="D22" t="str">
            <v>ﾊﾞｯｸﾎｳ0.6ｍ3
総掘り部</v>
          </cell>
          <cell r="E22">
            <v>947</v>
          </cell>
          <cell r="F22" t="str">
            <v>ｍ3</v>
          </cell>
          <cell r="H22">
            <v>0</v>
          </cell>
        </row>
        <row r="23">
          <cell r="C23" t="str">
            <v>埋戻し</v>
          </cell>
          <cell r="D23" t="str">
            <v>ﾊﾞｯｸﾎｳ0.6ｍ3
基礎部分</v>
          </cell>
          <cell r="E23">
            <v>868</v>
          </cell>
          <cell r="F23" t="str">
            <v>ｍ3</v>
          </cell>
          <cell r="H23">
            <v>0</v>
          </cell>
        </row>
        <row r="24">
          <cell r="C24" t="str">
            <v>盛土</v>
          </cell>
          <cell r="D24" t="str">
            <v>ﾊﾞｯｸﾎｳ0.6ｍ3
建物内部</v>
          </cell>
          <cell r="E24">
            <v>2.2000000000000002</v>
          </cell>
          <cell r="F24" t="str">
            <v>ｍ3</v>
          </cell>
          <cell r="H24">
            <v>0</v>
          </cell>
        </row>
        <row r="25">
          <cell r="C25" t="str">
            <v>盛土</v>
          </cell>
          <cell r="D25" t="str">
            <v>ﾊﾞｯｸﾎｳ0.6ｍ3
建物外部</v>
          </cell>
          <cell r="E25">
            <v>20.8</v>
          </cell>
          <cell r="F25" t="str">
            <v>ｍ3</v>
          </cell>
          <cell r="H25">
            <v>0</v>
          </cell>
        </row>
        <row r="26">
          <cell r="C26" t="str">
            <v>不用土処分</v>
          </cell>
          <cell r="D26" t="str">
            <v>ﾀﾞﾝﾌﾟﾄﾗｯｸ10t運搬　7ｋｍ</v>
          </cell>
          <cell r="E26">
            <v>2181</v>
          </cell>
          <cell r="F26" t="str">
            <v>ｍ3</v>
          </cell>
          <cell r="H26">
            <v>0</v>
          </cell>
        </row>
        <row r="27">
          <cell r="C27" t="str">
            <v>捨土処分費</v>
          </cell>
          <cell r="E27">
            <v>2181</v>
          </cell>
          <cell r="F27" t="str">
            <v>ｍ3</v>
          </cell>
          <cell r="H27">
            <v>0</v>
          </cell>
        </row>
        <row r="28">
          <cell r="C28" t="str">
            <v>杭間ざらい</v>
          </cell>
          <cell r="E28" t="str">
            <v>一 式</v>
          </cell>
          <cell r="H28">
            <v>0</v>
          </cell>
        </row>
        <row r="29">
          <cell r="C29" t="str">
            <v>土工機械運搬</v>
          </cell>
          <cell r="E29" t="str">
            <v>一 式</v>
          </cell>
          <cell r="H29">
            <v>803500</v>
          </cell>
        </row>
        <row r="30">
          <cell r="C30" t="str">
            <v>小　計</v>
          </cell>
          <cell r="H30">
            <v>803500</v>
          </cell>
        </row>
        <row r="32">
          <cell r="B32" t="str">
            <v>（3）地    業</v>
          </cell>
        </row>
        <row r="33">
          <cell r="C33" t="str">
            <v>既製コンクリート杭</v>
          </cell>
          <cell r="D33" t="str">
            <v>運搬共、ＰＨＣφ600
(SC5m＋A種6m)</v>
          </cell>
          <cell r="E33">
            <v>21</v>
          </cell>
          <cell r="F33" t="str">
            <v>本</v>
          </cell>
          <cell r="H33">
            <v>0</v>
          </cell>
        </row>
        <row r="34">
          <cell r="C34" t="str">
            <v>既製コンクリート杭</v>
          </cell>
          <cell r="D34" t="str">
            <v>運搬共、ＰＨＣφ600
(SC5m＋A種7m)</v>
          </cell>
          <cell r="E34">
            <v>2</v>
          </cell>
          <cell r="F34" t="str">
            <v>本</v>
          </cell>
          <cell r="H34">
            <v>0</v>
          </cell>
        </row>
        <row r="35">
          <cell r="C35" t="str">
            <v>既製コンクリート杭</v>
          </cell>
          <cell r="D35" t="str">
            <v>運搬共、ＰＨＣφ600
(SC5m＋A種10m)</v>
          </cell>
          <cell r="E35">
            <v>47</v>
          </cell>
          <cell r="F35" t="str">
            <v>本</v>
          </cell>
          <cell r="H35">
            <v>0</v>
          </cell>
        </row>
        <row r="36">
          <cell r="C36" t="str">
            <v>既製コンクリート杭</v>
          </cell>
          <cell r="D36" t="str">
            <v>運搬共、ＰＨＣφ600
(SC5m＋A種11m)</v>
          </cell>
          <cell r="E36">
            <v>2</v>
          </cell>
          <cell r="F36" t="str">
            <v>本</v>
          </cell>
          <cell r="H36">
            <v>0</v>
          </cell>
        </row>
        <row r="37">
          <cell r="C37" t="str">
            <v>杭材料荷降し費</v>
          </cell>
          <cell r="E37" t="str">
            <v>一 式</v>
          </cell>
          <cell r="H37">
            <v>648000</v>
          </cell>
        </row>
        <row r="38">
          <cell r="C38" t="str">
            <v>打手間</v>
          </cell>
          <cell r="D38" t="str">
            <v>機械機器損料共</v>
          </cell>
          <cell r="E38" t="str">
            <v>一 式</v>
          </cell>
          <cell r="H38">
            <v>8417300</v>
          </cell>
        </row>
        <row r="39">
          <cell r="C39" t="str">
            <v>既製杭杭頭補強</v>
          </cell>
          <cell r="D39" t="str">
            <v>　</v>
          </cell>
          <cell r="E39" t="str">
            <v>一 式</v>
          </cell>
          <cell r="H39">
            <v>0</v>
          </cell>
        </row>
        <row r="40">
          <cell r="C40" t="str">
            <v>砕石敷き</v>
          </cell>
          <cell r="D40" t="str">
            <v>RC-40</v>
          </cell>
          <cell r="E40">
            <v>33.1</v>
          </cell>
          <cell r="F40" t="str">
            <v>ｍ3</v>
          </cell>
          <cell r="H40">
            <v>0</v>
          </cell>
        </row>
        <row r="41">
          <cell r="C41" t="str">
            <v>砕石地業</v>
          </cell>
          <cell r="E41">
            <v>34.6</v>
          </cell>
          <cell r="F41" t="str">
            <v>ｍ3</v>
          </cell>
          <cell r="H41">
            <v>0</v>
          </cell>
        </row>
        <row r="42">
          <cell r="C42" t="str">
            <v>小　計</v>
          </cell>
          <cell r="H42">
            <v>9065300</v>
          </cell>
        </row>
        <row r="44">
          <cell r="B44" t="str">
            <v>（4）コンクリート</v>
          </cell>
        </row>
        <row r="45">
          <cell r="C45" t="str">
            <v>普通コンクリート</v>
          </cell>
          <cell r="D45" t="str">
            <v>Fc=24 N/ｍ㎡
S=15</v>
          </cell>
          <cell r="E45">
            <v>852</v>
          </cell>
          <cell r="F45" t="str">
            <v>ｍ3</v>
          </cell>
          <cell r="H45">
            <v>0</v>
          </cell>
        </row>
        <row r="46">
          <cell r="C46" t="str">
            <v>普通コンクリート</v>
          </cell>
          <cell r="D46" t="str">
            <v>Fc=24+3 N/ｍ㎡
S=18</v>
          </cell>
          <cell r="E46">
            <v>1980</v>
          </cell>
          <cell r="F46" t="str">
            <v>ｍ3</v>
          </cell>
          <cell r="H46">
            <v>0</v>
          </cell>
        </row>
        <row r="47">
          <cell r="C47" t="str">
            <v>雑用コンクリート</v>
          </cell>
          <cell r="D47" t="str">
            <v>Fc=18 N/ｍ㎡
S=15</v>
          </cell>
          <cell r="E47">
            <v>132</v>
          </cell>
          <cell r="F47" t="str">
            <v>ｍ3</v>
          </cell>
          <cell r="H47">
            <v>0</v>
          </cell>
        </row>
        <row r="48">
          <cell r="C48" t="str">
            <v>コンクリート打設</v>
          </cell>
          <cell r="E48" t="str">
            <v>一 式</v>
          </cell>
          <cell r="H48">
            <v>0</v>
          </cell>
        </row>
        <row r="49">
          <cell r="C49" t="str">
            <v>コンクリート足場</v>
          </cell>
          <cell r="E49" t="str">
            <v>一 式</v>
          </cell>
          <cell r="H49">
            <v>0</v>
          </cell>
        </row>
        <row r="50">
          <cell r="C50" t="str">
            <v>コンクリート養生</v>
          </cell>
          <cell r="E50" t="str">
            <v>一 式</v>
          </cell>
          <cell r="H50">
            <v>0</v>
          </cell>
        </row>
        <row r="51">
          <cell r="C51" t="str">
            <v>普通型枠</v>
          </cell>
          <cell r="D51" t="str">
            <v>合板　ＳＲＣ造
基礎部</v>
          </cell>
          <cell r="E51">
            <v>2000</v>
          </cell>
          <cell r="F51" t="str">
            <v>㎡</v>
          </cell>
          <cell r="H51">
            <v>0</v>
          </cell>
        </row>
        <row r="52">
          <cell r="C52" t="str">
            <v>普通型枠</v>
          </cell>
          <cell r="D52" t="str">
            <v>合板　ＳＲＣ造
地上軸部</v>
          </cell>
          <cell r="E52">
            <v>17621</v>
          </cell>
          <cell r="F52" t="str">
            <v>㎡</v>
          </cell>
          <cell r="H52">
            <v>0</v>
          </cell>
        </row>
        <row r="53">
          <cell r="C53" t="str">
            <v>曲面型枠</v>
          </cell>
          <cell r="D53" t="str">
            <v>普通  合板</v>
          </cell>
          <cell r="E53">
            <v>0.3</v>
          </cell>
          <cell r="F53" t="str">
            <v>㎡</v>
          </cell>
          <cell r="H53">
            <v>0</v>
          </cell>
        </row>
        <row r="54">
          <cell r="C54" t="str">
            <v>型枠足場</v>
          </cell>
          <cell r="E54" t="str">
            <v>一 式</v>
          </cell>
          <cell r="H54">
            <v>0</v>
          </cell>
        </row>
        <row r="55">
          <cell r="C55" t="str">
            <v>型枠運搬</v>
          </cell>
          <cell r="E55" t="str">
            <v>一 式</v>
          </cell>
          <cell r="H55">
            <v>0</v>
          </cell>
        </row>
        <row r="56">
          <cell r="C56" t="str">
            <v>足場運搬</v>
          </cell>
          <cell r="D56" t="str">
            <v>６層以上１０㎞まで</v>
          </cell>
          <cell r="E56" t="str">
            <v>一 式</v>
          </cell>
          <cell r="H56">
            <v>0</v>
          </cell>
        </row>
        <row r="57">
          <cell r="C57" t="str">
            <v>コンクリート工事試験</v>
          </cell>
          <cell r="E57" t="str">
            <v>一 式</v>
          </cell>
          <cell r="H57">
            <v>0</v>
          </cell>
        </row>
        <row r="58">
          <cell r="C58" t="str">
            <v>構造スリット</v>
          </cell>
          <cell r="D58" t="str">
            <v>t=25　W=160  垂直</v>
          </cell>
          <cell r="E58">
            <v>44.3</v>
          </cell>
          <cell r="F58" t="str">
            <v>ｍ</v>
          </cell>
          <cell r="H58">
            <v>0</v>
          </cell>
        </row>
        <row r="59">
          <cell r="C59" t="str">
            <v>構造スリット</v>
          </cell>
          <cell r="D59" t="str">
            <v>t=25　W=160  水平</v>
          </cell>
          <cell r="E59">
            <v>60.8</v>
          </cell>
          <cell r="F59" t="str">
            <v>ｍ</v>
          </cell>
          <cell r="H59">
            <v>0</v>
          </cell>
        </row>
        <row r="60">
          <cell r="C60" t="str">
            <v>構造スリット</v>
          </cell>
          <cell r="D60" t="str">
            <v>t=25　W=180  垂直</v>
          </cell>
          <cell r="E60">
            <v>209</v>
          </cell>
          <cell r="F60" t="str">
            <v>ｍ</v>
          </cell>
          <cell r="H60">
            <v>0</v>
          </cell>
        </row>
        <row r="61">
          <cell r="C61" t="str">
            <v>構造スリット</v>
          </cell>
          <cell r="D61" t="str">
            <v>t=25　W=180  水平</v>
          </cell>
          <cell r="E61">
            <v>104</v>
          </cell>
          <cell r="F61" t="str">
            <v>ｍ</v>
          </cell>
          <cell r="H61">
            <v>0</v>
          </cell>
        </row>
        <row r="62">
          <cell r="C62" t="str">
            <v>小　計</v>
          </cell>
          <cell r="H62">
            <v>0</v>
          </cell>
        </row>
        <row r="64">
          <cell r="B64" t="str">
            <v>（5）鉄    筋</v>
          </cell>
        </row>
        <row r="65">
          <cell r="C65" t="str">
            <v>異形鉄筋</v>
          </cell>
          <cell r="D65" t="str">
            <v>SD295A  　D10</v>
          </cell>
          <cell r="E65">
            <v>79.98</v>
          </cell>
          <cell r="F65" t="str">
            <v>t</v>
          </cell>
          <cell r="H65">
            <v>0</v>
          </cell>
        </row>
        <row r="66">
          <cell r="C66" t="str">
            <v>異形鉄筋</v>
          </cell>
          <cell r="D66" t="str">
            <v>SD295A  　D13</v>
          </cell>
          <cell r="E66">
            <v>121.6</v>
          </cell>
          <cell r="F66" t="str">
            <v>t</v>
          </cell>
          <cell r="H66">
            <v>0</v>
          </cell>
        </row>
        <row r="67">
          <cell r="C67" t="str">
            <v>異形鉄筋</v>
          </cell>
          <cell r="D67" t="str">
            <v>SD295A  　D16</v>
          </cell>
          <cell r="E67">
            <v>20.97</v>
          </cell>
          <cell r="F67" t="str">
            <v>t</v>
          </cell>
          <cell r="H67">
            <v>0</v>
          </cell>
        </row>
        <row r="68">
          <cell r="C68" t="str">
            <v>異形鉄筋</v>
          </cell>
          <cell r="D68" t="str">
            <v>SD345   　D19</v>
          </cell>
          <cell r="E68">
            <v>6</v>
          </cell>
          <cell r="F68" t="str">
            <v>t</v>
          </cell>
          <cell r="H68">
            <v>0</v>
          </cell>
        </row>
        <row r="69">
          <cell r="C69" t="str">
            <v>異形鉄筋</v>
          </cell>
          <cell r="D69" t="str">
            <v>SD345   　D22</v>
          </cell>
          <cell r="E69">
            <v>10.84</v>
          </cell>
          <cell r="F69" t="str">
            <v>t</v>
          </cell>
          <cell r="H69">
            <v>0</v>
          </cell>
        </row>
        <row r="70">
          <cell r="C70" t="str">
            <v>異形鉄筋</v>
          </cell>
          <cell r="D70" t="str">
            <v>SD345   　D25</v>
          </cell>
          <cell r="E70">
            <v>101.3</v>
          </cell>
          <cell r="F70" t="str">
            <v>t</v>
          </cell>
          <cell r="H70">
            <v>0</v>
          </cell>
        </row>
        <row r="71">
          <cell r="C71" t="str">
            <v>異形鉄筋</v>
          </cell>
          <cell r="D71" t="str">
            <v>SD390   　D29</v>
          </cell>
          <cell r="E71">
            <v>16.329999999999998</v>
          </cell>
          <cell r="F71" t="str">
            <v>t</v>
          </cell>
          <cell r="H71">
            <v>0</v>
          </cell>
        </row>
        <row r="72">
          <cell r="C72" t="str">
            <v>スパイラル筋</v>
          </cell>
          <cell r="D72" t="str">
            <v>SD295A  　D13
角型</v>
          </cell>
          <cell r="E72">
            <v>12.57</v>
          </cell>
          <cell r="F72" t="str">
            <v>t</v>
          </cell>
          <cell r="H72">
            <v>0</v>
          </cell>
        </row>
        <row r="73">
          <cell r="C73" t="str">
            <v>溶接金網</v>
          </cell>
          <cell r="D73" t="str">
            <v>φ6-150×150</v>
          </cell>
          <cell r="E73">
            <v>84.7</v>
          </cell>
          <cell r="F73" t="str">
            <v>㎡</v>
          </cell>
          <cell r="H73">
            <v>0</v>
          </cell>
        </row>
        <row r="74">
          <cell r="C74" t="str">
            <v>加工組立</v>
          </cell>
          <cell r="D74" t="str">
            <v>現場加工
吊筋、ﾊﾟｰｻﾎﾟｰﾄ共</v>
          </cell>
          <cell r="E74" t="str">
            <v>一 式</v>
          </cell>
          <cell r="H74">
            <v>0</v>
          </cell>
        </row>
        <row r="75">
          <cell r="C75" t="str">
            <v>スパイラル筋組立</v>
          </cell>
          <cell r="E75" t="str">
            <v>一 式</v>
          </cell>
          <cell r="H75">
            <v>0</v>
          </cell>
        </row>
        <row r="76">
          <cell r="C76" t="str">
            <v>ガス圧接</v>
          </cell>
          <cell r="E76" t="str">
            <v>一 式</v>
          </cell>
          <cell r="H76">
            <v>0</v>
          </cell>
        </row>
        <row r="77">
          <cell r="C77" t="str">
            <v>鉄筋足場</v>
          </cell>
          <cell r="E77" t="str">
            <v>一 式</v>
          </cell>
          <cell r="H77">
            <v>0</v>
          </cell>
        </row>
        <row r="78">
          <cell r="C78" t="str">
            <v>足場運搬</v>
          </cell>
          <cell r="E78" t="str">
            <v>一 式</v>
          </cell>
          <cell r="H78">
            <v>0</v>
          </cell>
        </row>
        <row r="79">
          <cell r="C79" t="str">
            <v>スクラップ控除</v>
          </cell>
          <cell r="E79" t="str">
            <v>一 式</v>
          </cell>
          <cell r="H79">
            <v>0</v>
          </cell>
        </row>
        <row r="80">
          <cell r="C80" t="str">
            <v>鉄筋工事試験</v>
          </cell>
          <cell r="E80" t="str">
            <v>一 式</v>
          </cell>
          <cell r="H80">
            <v>0</v>
          </cell>
        </row>
        <row r="81">
          <cell r="C81" t="str">
            <v>小　計</v>
          </cell>
          <cell r="H81">
            <v>0</v>
          </cell>
        </row>
        <row r="83">
          <cell r="B83" t="str">
            <v>（6）鉄　骨</v>
          </cell>
        </row>
        <row r="84">
          <cell r="C84" t="str">
            <v>1.本体工事</v>
          </cell>
        </row>
        <row r="85">
          <cell r="C85" t="str">
            <v>Ｈ形鋼</v>
          </cell>
          <cell r="D85" t="str">
            <v>SN400A
Hｰ125×125×6.5×9</v>
          </cell>
          <cell r="E85">
            <v>0.54</v>
          </cell>
          <cell r="F85" t="str">
            <v>ｔ</v>
          </cell>
          <cell r="H85">
            <v>0</v>
          </cell>
        </row>
        <row r="86">
          <cell r="C86" t="str">
            <v>Ｈ形鋼</v>
          </cell>
          <cell r="D86" t="str">
            <v>SN400A
Hｰ150×150×7×12</v>
          </cell>
          <cell r="E86">
            <v>0.76</v>
          </cell>
          <cell r="F86" t="str">
            <v>ｔ</v>
          </cell>
          <cell r="H86">
            <v>0</v>
          </cell>
        </row>
        <row r="87">
          <cell r="C87" t="str">
            <v>Ｈ形鋼</v>
          </cell>
          <cell r="D87" t="str">
            <v>SN400A
Hｰ200×100×5.5×8</v>
          </cell>
          <cell r="E87">
            <v>0.57999999999999996</v>
          </cell>
          <cell r="F87" t="str">
            <v>ｔ</v>
          </cell>
          <cell r="H87">
            <v>0</v>
          </cell>
        </row>
        <row r="88">
          <cell r="C88" t="str">
            <v>Ｈ形鋼</v>
          </cell>
          <cell r="D88" t="str">
            <v>SN400A
Hｰ250×125×6×9</v>
          </cell>
          <cell r="E88">
            <v>2.06</v>
          </cell>
          <cell r="F88" t="str">
            <v>ｔ</v>
          </cell>
          <cell r="H88">
            <v>0</v>
          </cell>
        </row>
        <row r="89">
          <cell r="C89" t="str">
            <v>Ｈ形鋼</v>
          </cell>
          <cell r="D89" t="str">
            <v>SN400A
Hｰ350×175×7×11</v>
          </cell>
          <cell r="E89">
            <v>9.18</v>
          </cell>
          <cell r="F89" t="str">
            <v>ｔ</v>
          </cell>
          <cell r="H89">
            <v>0</v>
          </cell>
        </row>
        <row r="90">
          <cell r="C90" t="str">
            <v>外法Ｈ形鋼</v>
          </cell>
          <cell r="D90" t="str">
            <v>SN490BHｰ400×200×9×12</v>
          </cell>
          <cell r="E90">
            <v>7.77</v>
          </cell>
          <cell r="F90" t="str">
            <v>ｔ</v>
          </cell>
          <cell r="H90">
            <v>0</v>
          </cell>
        </row>
        <row r="91">
          <cell r="C91" t="str">
            <v>外法Ｈ形鋼</v>
          </cell>
          <cell r="D91" t="str">
            <v>SN490B
Hｰ400×200×9×16</v>
          </cell>
          <cell r="E91">
            <v>2.38</v>
          </cell>
          <cell r="F91" t="str">
            <v>ｔ</v>
          </cell>
          <cell r="H91">
            <v>0</v>
          </cell>
        </row>
        <row r="92">
          <cell r="C92" t="str">
            <v>外法Ｈ形鋼</v>
          </cell>
          <cell r="D92" t="str">
            <v>SN490B
Hｰ400×200×9×19</v>
          </cell>
          <cell r="E92">
            <v>6.23</v>
          </cell>
          <cell r="F92" t="str">
            <v>ｔ</v>
          </cell>
          <cell r="H92">
            <v>0</v>
          </cell>
        </row>
        <row r="93">
          <cell r="C93" t="str">
            <v>外法Ｈ形鋼</v>
          </cell>
          <cell r="D93" t="str">
            <v>SN490B
Hｰ400×200×9×22</v>
          </cell>
          <cell r="E93">
            <v>2.94</v>
          </cell>
          <cell r="F93" t="str">
            <v>ｔ</v>
          </cell>
          <cell r="H93">
            <v>0</v>
          </cell>
        </row>
        <row r="94">
          <cell r="C94" t="str">
            <v>外法Ｈ形鋼</v>
          </cell>
          <cell r="D94" t="str">
            <v>SN490B
Hｰ450×200×9×12</v>
          </cell>
          <cell r="E94">
            <v>2.2799999999999998</v>
          </cell>
          <cell r="F94" t="str">
            <v>ｔ</v>
          </cell>
          <cell r="H94">
            <v>0</v>
          </cell>
        </row>
        <row r="95">
          <cell r="C95" t="str">
            <v>外法Ｈ形鋼</v>
          </cell>
          <cell r="D95" t="str">
            <v>SN490B
Hｰ450×200×9×16</v>
          </cell>
          <cell r="E95">
            <v>2.58</v>
          </cell>
          <cell r="F95" t="str">
            <v>ｔ</v>
          </cell>
          <cell r="H95">
            <v>0</v>
          </cell>
        </row>
        <row r="96">
          <cell r="C96" t="str">
            <v>外法Ｈ形鋼</v>
          </cell>
          <cell r="D96" t="str">
            <v>SN490B
Hｰ450×200×9×22</v>
          </cell>
          <cell r="E96">
            <v>6.9</v>
          </cell>
          <cell r="F96" t="str">
            <v>ｔ</v>
          </cell>
          <cell r="H96">
            <v>0</v>
          </cell>
        </row>
        <row r="97">
          <cell r="C97" t="str">
            <v>外法Ｈ形鋼</v>
          </cell>
          <cell r="D97" t="str">
            <v>SN490B
Hｰ450×200×12×25</v>
          </cell>
          <cell r="E97">
            <v>3.6</v>
          </cell>
          <cell r="F97" t="str">
            <v>ｔ</v>
          </cell>
          <cell r="H97">
            <v>0</v>
          </cell>
        </row>
        <row r="98">
          <cell r="C98" t="str">
            <v>外法Ｈ形鋼</v>
          </cell>
          <cell r="D98" t="str">
            <v>SN490B
Hｰ500×200×9×12</v>
          </cell>
          <cell r="E98">
            <v>1.58</v>
          </cell>
          <cell r="F98" t="str">
            <v>ｔ</v>
          </cell>
          <cell r="H98">
            <v>0</v>
          </cell>
        </row>
        <row r="99">
          <cell r="C99" t="str">
            <v>外法Ｈ形鋼</v>
          </cell>
          <cell r="D99" t="str">
            <v>SN490B
Hｰ500×200×9×16</v>
          </cell>
          <cell r="E99">
            <v>13.09</v>
          </cell>
          <cell r="F99" t="str">
            <v>ｔ</v>
          </cell>
          <cell r="H99">
            <v>0</v>
          </cell>
        </row>
        <row r="100">
          <cell r="C100" t="str">
            <v>外法Ｈ形鋼</v>
          </cell>
          <cell r="D100" t="str">
            <v>SN490B
Hｰ500×200×9×19</v>
          </cell>
          <cell r="E100">
            <v>7.68</v>
          </cell>
          <cell r="F100" t="str">
            <v>ｔ</v>
          </cell>
          <cell r="H100">
            <v>0</v>
          </cell>
        </row>
        <row r="101">
          <cell r="C101" t="str">
            <v>外法Ｈ形鋼</v>
          </cell>
          <cell r="D101" t="str">
            <v>SN490B
Hｰ500×200×9×22</v>
          </cell>
          <cell r="E101">
            <v>5.09</v>
          </cell>
          <cell r="F101" t="str">
            <v>ｔ</v>
          </cell>
          <cell r="H101">
            <v>0</v>
          </cell>
        </row>
        <row r="102">
          <cell r="C102" t="str">
            <v>外法Ｈ形鋼</v>
          </cell>
          <cell r="D102" t="str">
            <v>SN490B
Hｰ500×200×12×22</v>
          </cell>
          <cell r="E102">
            <v>1.1299999999999999</v>
          </cell>
          <cell r="F102" t="str">
            <v>ｔ</v>
          </cell>
          <cell r="H102">
            <v>0</v>
          </cell>
        </row>
        <row r="103">
          <cell r="C103" t="str">
            <v>外法Ｈ形鋼</v>
          </cell>
          <cell r="D103" t="str">
            <v>SN490B
Hｰ500×200×12×25</v>
          </cell>
          <cell r="E103">
            <v>7.48</v>
          </cell>
          <cell r="F103" t="str">
            <v>ｔ</v>
          </cell>
          <cell r="H103">
            <v>0</v>
          </cell>
        </row>
        <row r="104">
          <cell r="C104" t="str">
            <v>外法Ｈ形鋼</v>
          </cell>
          <cell r="D104" t="str">
            <v>SN490B
Hｰ500×250×9×22</v>
          </cell>
          <cell r="E104">
            <v>3.48</v>
          </cell>
          <cell r="F104" t="str">
            <v>ｔ</v>
          </cell>
          <cell r="H104">
            <v>0</v>
          </cell>
        </row>
        <row r="105">
          <cell r="C105" t="str">
            <v>外法Ｈ形鋼</v>
          </cell>
          <cell r="D105" t="str">
            <v>SN490B
Hｰ500×250×12×25</v>
          </cell>
          <cell r="E105">
            <v>8.69</v>
          </cell>
          <cell r="F105" t="str">
            <v>ｔ</v>
          </cell>
          <cell r="H105">
            <v>0</v>
          </cell>
        </row>
        <row r="106">
          <cell r="C106" t="str">
            <v>外法Ｈ形鋼</v>
          </cell>
          <cell r="D106" t="str">
            <v>SN490B
Hｰ500×250×12×28</v>
          </cell>
          <cell r="E106">
            <v>3.77</v>
          </cell>
          <cell r="F106" t="str">
            <v>ｔ</v>
          </cell>
          <cell r="H106">
            <v>0</v>
          </cell>
        </row>
        <row r="107">
          <cell r="C107" t="str">
            <v>外法Ｈ形鋼</v>
          </cell>
          <cell r="D107" t="str">
            <v>SN490B
Hｰ550×200×9×12</v>
          </cell>
          <cell r="E107">
            <v>1.66</v>
          </cell>
          <cell r="F107" t="str">
            <v>ｔ</v>
          </cell>
          <cell r="H107">
            <v>0</v>
          </cell>
        </row>
        <row r="108">
          <cell r="C108" t="str">
            <v>外法Ｈ形鋼</v>
          </cell>
          <cell r="D108" t="str">
            <v>SN490B
Hｰ550×200×9×19</v>
          </cell>
          <cell r="E108">
            <v>3.73</v>
          </cell>
          <cell r="F108" t="str">
            <v>ｔ</v>
          </cell>
          <cell r="H108">
            <v>0</v>
          </cell>
        </row>
        <row r="109">
          <cell r="C109" t="str">
            <v>外法Ｈ形鋼</v>
          </cell>
          <cell r="D109" t="str">
            <v>SN490B
Hｰ550×200×9×22</v>
          </cell>
          <cell r="E109">
            <v>1.5</v>
          </cell>
          <cell r="F109" t="str">
            <v>ｔ</v>
          </cell>
          <cell r="H109">
            <v>0</v>
          </cell>
        </row>
        <row r="110">
          <cell r="C110" t="str">
            <v>外法Ｈ形鋼</v>
          </cell>
          <cell r="D110" t="str">
            <v>SN490B
Hｰ550×200×12×28</v>
          </cell>
          <cell r="E110">
            <v>0.76</v>
          </cell>
          <cell r="F110" t="str">
            <v>ｔ</v>
          </cell>
          <cell r="H110">
            <v>0</v>
          </cell>
        </row>
        <row r="111">
          <cell r="C111" t="str">
            <v>外法Ｈ形鋼</v>
          </cell>
          <cell r="D111" t="str">
            <v>SN490B
Hｰ550×250×9×22</v>
          </cell>
          <cell r="E111">
            <v>5.13</v>
          </cell>
          <cell r="F111" t="str">
            <v>ｔ</v>
          </cell>
          <cell r="H111">
            <v>0</v>
          </cell>
        </row>
        <row r="112">
          <cell r="C112" t="str">
            <v>外法Ｈ形鋼</v>
          </cell>
          <cell r="D112" t="str">
            <v>SN490B
Hｰ550×250×12×22</v>
          </cell>
          <cell r="E112">
            <v>0.44</v>
          </cell>
          <cell r="F112" t="str">
            <v>ｔ</v>
          </cell>
          <cell r="H112">
            <v>0</v>
          </cell>
        </row>
        <row r="113">
          <cell r="C113" t="str">
            <v>外法Ｈ形鋼</v>
          </cell>
          <cell r="D113" t="str">
            <v>SN490B
Hｰ550×250×12×25</v>
          </cell>
          <cell r="E113">
            <v>18.489999999999998</v>
          </cell>
          <cell r="F113" t="str">
            <v>ｔ</v>
          </cell>
          <cell r="H113">
            <v>0</v>
          </cell>
        </row>
        <row r="114">
          <cell r="C114" t="str">
            <v>外法Ｈ形鋼</v>
          </cell>
          <cell r="D114" t="str">
            <v>SN490BHｰ550×250×12×28</v>
          </cell>
          <cell r="E114">
            <v>5.85</v>
          </cell>
          <cell r="F114" t="str">
            <v>ｔ</v>
          </cell>
          <cell r="H114">
            <v>0</v>
          </cell>
        </row>
        <row r="115">
          <cell r="C115" t="str">
            <v>外法Ｈ形鋼</v>
          </cell>
          <cell r="D115" t="str">
            <v>SN490B
Hｰ600×200×9×12</v>
          </cell>
          <cell r="E115">
            <v>6.07</v>
          </cell>
          <cell r="F115" t="str">
            <v>ｔ</v>
          </cell>
          <cell r="H115">
            <v>0</v>
          </cell>
        </row>
        <row r="116">
          <cell r="C116" t="str">
            <v>外法Ｈ形鋼</v>
          </cell>
          <cell r="D116" t="str">
            <v>SN490B
Hｰ600×200×9×16</v>
          </cell>
          <cell r="E116">
            <v>0.22</v>
          </cell>
          <cell r="F116" t="str">
            <v>ｔ</v>
          </cell>
          <cell r="H116">
            <v>0</v>
          </cell>
        </row>
        <row r="117">
          <cell r="C117" t="str">
            <v>外法Ｈ形鋼</v>
          </cell>
          <cell r="D117" t="str">
            <v>SN490B
Hｰ600×200×9×22</v>
          </cell>
          <cell r="E117">
            <v>4.9800000000000004</v>
          </cell>
          <cell r="F117" t="str">
            <v>ｔ</v>
          </cell>
          <cell r="H117">
            <v>0</v>
          </cell>
        </row>
        <row r="118">
          <cell r="C118" t="str">
            <v>外法Ｈ形鋼</v>
          </cell>
          <cell r="D118" t="str">
            <v>SN490B
Hｰ600×200×12×25</v>
          </cell>
          <cell r="E118">
            <v>3.52</v>
          </cell>
          <cell r="F118" t="str">
            <v>ｔ</v>
          </cell>
          <cell r="H118">
            <v>0</v>
          </cell>
        </row>
        <row r="119">
          <cell r="C119" t="str">
            <v>外法Ｈ形鋼</v>
          </cell>
          <cell r="D119" t="str">
            <v>SN490B
Hｰ600×250×12×22</v>
          </cell>
          <cell r="E119">
            <v>2.0299999999999998</v>
          </cell>
          <cell r="F119" t="str">
            <v>ｔ</v>
          </cell>
          <cell r="H119">
            <v>0</v>
          </cell>
        </row>
        <row r="120">
          <cell r="C120" t="str">
            <v>外法Ｈ形鋼</v>
          </cell>
          <cell r="D120" t="str">
            <v>SN490B
Hｰ600×250×12×25</v>
          </cell>
          <cell r="E120">
            <v>16.739999999999998</v>
          </cell>
          <cell r="F120" t="str">
            <v>ｔ</v>
          </cell>
          <cell r="H120">
            <v>0</v>
          </cell>
        </row>
        <row r="121">
          <cell r="C121" t="str">
            <v>外法Ｈ形鋼</v>
          </cell>
          <cell r="D121" t="str">
            <v>SN490B
Hｰ600×250×12×28</v>
          </cell>
          <cell r="E121">
            <v>12.2</v>
          </cell>
          <cell r="F121" t="str">
            <v>ｔ</v>
          </cell>
          <cell r="H121">
            <v>0</v>
          </cell>
        </row>
        <row r="122">
          <cell r="C122" t="str">
            <v>外法Ｈ形鋼</v>
          </cell>
          <cell r="D122" t="str">
            <v>SN490B
Hｰ600×250×16×28</v>
          </cell>
          <cell r="E122">
            <v>2.89</v>
          </cell>
          <cell r="F122" t="str">
            <v>ｔ</v>
          </cell>
          <cell r="H122">
            <v>0</v>
          </cell>
        </row>
        <row r="123">
          <cell r="C123" t="str">
            <v>外法Ｈ形鋼</v>
          </cell>
          <cell r="D123" t="str">
            <v>SN490B
Hｰ600×250×16×32</v>
          </cell>
          <cell r="E123">
            <v>2.04</v>
          </cell>
          <cell r="F123" t="str">
            <v>ｔ</v>
          </cell>
          <cell r="H123">
            <v>0</v>
          </cell>
        </row>
        <row r="124">
          <cell r="C124" t="str">
            <v>外法Ｈ形鋼</v>
          </cell>
          <cell r="D124" t="str">
            <v>SN490B
Hｰ650×200×9×12</v>
          </cell>
          <cell r="E124">
            <v>0.69</v>
          </cell>
          <cell r="F124" t="str">
            <v>ｔ</v>
          </cell>
          <cell r="H124">
            <v>0</v>
          </cell>
        </row>
        <row r="125">
          <cell r="C125" t="str">
            <v>外法Ｈ形鋼</v>
          </cell>
          <cell r="D125" t="str">
            <v>SN490B
Hｰ650×250×12×19</v>
          </cell>
          <cell r="E125">
            <v>2.58</v>
          </cell>
          <cell r="F125" t="str">
            <v>ｔ</v>
          </cell>
          <cell r="H125">
            <v>0</v>
          </cell>
        </row>
        <row r="126">
          <cell r="C126" t="str">
            <v>外法Ｈ形鋼</v>
          </cell>
          <cell r="D126" t="str">
            <v>SN490B
Hｰ650×250×12×22</v>
          </cell>
          <cell r="E126">
            <v>18.8</v>
          </cell>
          <cell r="F126" t="str">
            <v>ｔ</v>
          </cell>
          <cell r="H126">
            <v>0</v>
          </cell>
        </row>
        <row r="127">
          <cell r="C127" t="str">
            <v>外法Ｈ形鋼</v>
          </cell>
          <cell r="D127" t="str">
            <v>SN490B
Hｰ650×250×12×25</v>
          </cell>
          <cell r="E127">
            <v>3.98</v>
          </cell>
          <cell r="F127" t="str">
            <v>ｔ</v>
          </cell>
          <cell r="H127">
            <v>0</v>
          </cell>
        </row>
        <row r="128">
          <cell r="C128" t="str">
            <v>外法Ｈ形鋼</v>
          </cell>
          <cell r="D128" t="str">
            <v>SN490B
Hｰ650×250×12×28</v>
          </cell>
          <cell r="E128">
            <v>3.97</v>
          </cell>
          <cell r="F128" t="str">
            <v>ｔ</v>
          </cell>
          <cell r="H128">
            <v>0</v>
          </cell>
        </row>
        <row r="129">
          <cell r="C129" t="str">
            <v>外法Ｈ形鋼</v>
          </cell>
          <cell r="D129" t="str">
            <v>SN490B
Hｰ650×250×16×28</v>
          </cell>
          <cell r="E129">
            <v>3.38</v>
          </cell>
          <cell r="F129" t="str">
            <v>ｔ</v>
          </cell>
          <cell r="H129">
            <v>0</v>
          </cell>
        </row>
        <row r="130">
          <cell r="C130" t="str">
            <v>外法Ｈ形鋼</v>
          </cell>
          <cell r="D130" t="str">
            <v>SN490B
Hｰ700×250×12×25</v>
          </cell>
          <cell r="E130">
            <v>9.39</v>
          </cell>
          <cell r="F130" t="str">
            <v>ｔ</v>
          </cell>
          <cell r="H130">
            <v>0</v>
          </cell>
        </row>
        <row r="131">
          <cell r="C131" t="str">
            <v>外法Ｈ形鋼</v>
          </cell>
          <cell r="D131" t="str">
            <v>SN490B
Hｰ700×250×14×28</v>
          </cell>
          <cell r="E131">
            <v>9.85</v>
          </cell>
          <cell r="F131" t="str">
            <v>ｔ</v>
          </cell>
          <cell r="H131">
            <v>0</v>
          </cell>
        </row>
        <row r="132">
          <cell r="C132" t="str">
            <v>外法Ｈ形鋼</v>
          </cell>
          <cell r="D132" t="str">
            <v>SN490B
Hｰ750×250×14×28</v>
          </cell>
          <cell r="E132">
            <v>2.81</v>
          </cell>
          <cell r="F132" t="str">
            <v>ｔ</v>
          </cell>
          <cell r="H132">
            <v>0</v>
          </cell>
        </row>
        <row r="133">
          <cell r="C133" t="str">
            <v>外法Ｈ形鋼</v>
          </cell>
          <cell r="D133" t="str">
            <v>SN490B
Hｰ800×250×14×25</v>
          </cell>
          <cell r="E133">
            <v>10.86</v>
          </cell>
          <cell r="F133" t="str">
            <v>ｔ</v>
          </cell>
          <cell r="H133">
            <v>0</v>
          </cell>
        </row>
        <row r="134">
          <cell r="C134" t="str">
            <v>外法Ｈ形鋼</v>
          </cell>
          <cell r="D134" t="str">
            <v>SN490B
Hｰ800×250×16×28</v>
          </cell>
          <cell r="E134">
            <v>4.17</v>
          </cell>
          <cell r="F134" t="str">
            <v>ｔ</v>
          </cell>
          <cell r="H134">
            <v>0</v>
          </cell>
        </row>
        <row r="135">
          <cell r="C135" t="str">
            <v>外法ＣＴ形鋼</v>
          </cell>
          <cell r="D135" t="str">
            <v>SN490B
CTｰ300×200×9×12</v>
          </cell>
          <cell r="E135">
            <v>7.48</v>
          </cell>
          <cell r="F135" t="str">
            <v>ｔ</v>
          </cell>
          <cell r="H135">
            <v>0</v>
          </cell>
        </row>
        <row r="136">
          <cell r="C136" t="str">
            <v>外法ＣＴ形鋼</v>
          </cell>
          <cell r="D136" t="str">
            <v>SN490B
CTｰ350×200×9×16</v>
          </cell>
          <cell r="E136">
            <v>4.62</v>
          </cell>
          <cell r="F136" t="str">
            <v>ｔ</v>
          </cell>
          <cell r="H136">
            <v>0</v>
          </cell>
        </row>
        <row r="137">
          <cell r="C137" t="str">
            <v>外法ＣＴ形鋼</v>
          </cell>
          <cell r="D137" t="str">
            <v>SN490B
CTｰ375×250×12×19</v>
          </cell>
          <cell r="E137">
            <v>2.21</v>
          </cell>
          <cell r="F137" t="str">
            <v>ｔ</v>
          </cell>
          <cell r="H137">
            <v>0</v>
          </cell>
        </row>
        <row r="138">
          <cell r="C138" t="str">
            <v>外法ＣＴ形鋼</v>
          </cell>
          <cell r="D138" t="str">
            <v>SN490B
CTｰ400×250×14×22</v>
          </cell>
          <cell r="E138">
            <v>2.79</v>
          </cell>
          <cell r="F138" t="str">
            <v>ｔ</v>
          </cell>
          <cell r="H138">
            <v>0</v>
          </cell>
        </row>
        <row r="139">
          <cell r="C139" t="str">
            <v>外法ＣＴ形鋼</v>
          </cell>
          <cell r="D139" t="str">
            <v>SN490B
CTｰ425×250×14×25</v>
          </cell>
          <cell r="E139">
            <v>3.19</v>
          </cell>
          <cell r="F139" t="str">
            <v>ｔ</v>
          </cell>
          <cell r="H139">
            <v>0</v>
          </cell>
        </row>
        <row r="140">
          <cell r="C140" t="str">
            <v>外法ＣＴ形鋼</v>
          </cell>
          <cell r="D140" t="str">
            <v>SN490B
CTｰ450×250×16×22</v>
          </cell>
          <cell r="E140">
            <v>2.82</v>
          </cell>
          <cell r="F140" t="str">
            <v>ｔ</v>
          </cell>
          <cell r="H140">
            <v>0</v>
          </cell>
        </row>
        <row r="141">
          <cell r="C141" t="str">
            <v>外法ＣＴ形鋼</v>
          </cell>
          <cell r="D141" t="str">
            <v>SN490B
CTｰ450×250×16×25</v>
          </cell>
          <cell r="E141">
            <v>1.05</v>
          </cell>
          <cell r="F141" t="str">
            <v>ｔ</v>
          </cell>
          <cell r="H141">
            <v>0</v>
          </cell>
        </row>
        <row r="142">
          <cell r="C142" t="str">
            <v>鋼　板</v>
          </cell>
          <cell r="D142" t="str">
            <v>SN400A             　　　　 
PL-1.2</v>
          </cell>
          <cell r="E142">
            <v>0.08</v>
          </cell>
          <cell r="F142" t="str">
            <v>ｔ</v>
          </cell>
          <cell r="H142">
            <v>0</v>
          </cell>
        </row>
        <row r="143">
          <cell r="C143" t="str">
            <v>鋼　板</v>
          </cell>
          <cell r="D143" t="str">
            <v>SN400A             　　　　 
PL-1.6</v>
          </cell>
          <cell r="E143">
            <v>0.05</v>
          </cell>
          <cell r="F143" t="str">
            <v>ｔ</v>
          </cell>
          <cell r="H143">
            <v>0</v>
          </cell>
        </row>
        <row r="144">
          <cell r="C144" t="str">
            <v>鋼　板</v>
          </cell>
          <cell r="D144" t="str">
            <v>SN400A             　　　　 
PL-2.3</v>
          </cell>
          <cell r="E144">
            <v>7.0000000000000007E-2</v>
          </cell>
          <cell r="F144" t="str">
            <v>ｔ</v>
          </cell>
          <cell r="H144">
            <v>0</v>
          </cell>
        </row>
        <row r="145">
          <cell r="C145" t="str">
            <v>鋼　板</v>
          </cell>
          <cell r="D145" t="str">
            <v>SN400A             　　　　 
PL-3.2</v>
          </cell>
          <cell r="E145">
            <v>1.07</v>
          </cell>
          <cell r="F145" t="str">
            <v>ｔ</v>
          </cell>
          <cell r="H145">
            <v>0</v>
          </cell>
        </row>
        <row r="146">
          <cell r="C146" t="str">
            <v>鋼　板</v>
          </cell>
          <cell r="D146" t="str">
            <v>SN400A             　　　　 
PL-4.5</v>
          </cell>
          <cell r="E146">
            <v>0.31</v>
          </cell>
          <cell r="F146" t="str">
            <v>ｔ</v>
          </cell>
          <cell r="H146">
            <v>0</v>
          </cell>
        </row>
        <row r="147">
          <cell r="C147" t="str">
            <v>鋼　板</v>
          </cell>
          <cell r="D147" t="str">
            <v>SN400A             　　　　 
PL-9</v>
          </cell>
          <cell r="E147">
            <v>1.01</v>
          </cell>
          <cell r="F147" t="str">
            <v>ｔ</v>
          </cell>
          <cell r="H147">
            <v>0</v>
          </cell>
        </row>
        <row r="148">
          <cell r="C148" t="str">
            <v>鋼　板</v>
          </cell>
          <cell r="D148" t="str">
            <v>SN400A             　　　　 
PL-12</v>
          </cell>
          <cell r="E148">
            <v>0.18</v>
          </cell>
          <cell r="F148" t="str">
            <v>ｔ</v>
          </cell>
          <cell r="H148">
            <v>0</v>
          </cell>
        </row>
        <row r="149">
          <cell r="C149" t="str">
            <v>鋼　板</v>
          </cell>
          <cell r="D149" t="str">
            <v>SN400A             　　　　 
PL-16</v>
          </cell>
          <cell r="E149">
            <v>0.03</v>
          </cell>
          <cell r="F149" t="str">
            <v>ｔ</v>
          </cell>
          <cell r="H149">
            <v>0</v>
          </cell>
        </row>
        <row r="150">
          <cell r="C150" t="str">
            <v>鋼　板</v>
          </cell>
          <cell r="D150" t="str">
            <v>SN490B             　　　　 
PL-6</v>
          </cell>
          <cell r="E150">
            <v>0.26</v>
          </cell>
          <cell r="F150" t="str">
            <v>ｔ</v>
          </cell>
          <cell r="H150">
            <v>0</v>
          </cell>
        </row>
        <row r="151">
          <cell r="C151" t="str">
            <v>鋼　板</v>
          </cell>
          <cell r="D151" t="str">
            <v>SN490B             　　　　 
PL-9</v>
          </cell>
          <cell r="E151">
            <v>4.28</v>
          </cell>
          <cell r="F151" t="str">
            <v>ｔ</v>
          </cell>
          <cell r="H151">
            <v>0</v>
          </cell>
        </row>
        <row r="152">
          <cell r="C152" t="str">
            <v>鋼　板</v>
          </cell>
          <cell r="D152" t="str">
            <v>SN490B             　　　　 
PL-12</v>
          </cell>
          <cell r="E152">
            <v>8.9499999999999993</v>
          </cell>
          <cell r="F152" t="str">
            <v>ｔ</v>
          </cell>
          <cell r="H152">
            <v>0</v>
          </cell>
        </row>
        <row r="153">
          <cell r="C153" t="str">
            <v>鋼　板</v>
          </cell>
          <cell r="D153" t="str">
            <v>SN490B             　　　　 
PL-16</v>
          </cell>
          <cell r="E153">
            <v>21.87</v>
          </cell>
          <cell r="F153" t="str">
            <v>ｔ</v>
          </cell>
          <cell r="H153">
            <v>0</v>
          </cell>
        </row>
        <row r="154">
          <cell r="C154" t="str">
            <v>鋼　板</v>
          </cell>
          <cell r="D154" t="str">
            <v>SN490B             　　　　 
PL-19</v>
          </cell>
          <cell r="E154">
            <v>22.11</v>
          </cell>
          <cell r="F154" t="str">
            <v>ｔ</v>
          </cell>
          <cell r="H154">
            <v>0</v>
          </cell>
        </row>
        <row r="155">
          <cell r="C155" t="str">
            <v>鋼　板</v>
          </cell>
          <cell r="D155" t="str">
            <v>SN490B             　　　　 
PL-22</v>
          </cell>
          <cell r="E155">
            <v>1.58</v>
          </cell>
          <cell r="F155" t="str">
            <v>ｔ</v>
          </cell>
          <cell r="H155">
            <v>0</v>
          </cell>
        </row>
        <row r="156">
          <cell r="C156" t="str">
            <v>鋼　板</v>
          </cell>
          <cell r="D156" t="str">
            <v>SN490B             　　　　 
PL-25</v>
          </cell>
          <cell r="E156">
            <v>4.68</v>
          </cell>
          <cell r="F156" t="str">
            <v>ｔ</v>
          </cell>
          <cell r="H156">
            <v>0</v>
          </cell>
        </row>
        <row r="157">
          <cell r="C157" t="str">
            <v>鋼　板</v>
          </cell>
          <cell r="D157" t="str">
            <v>SN490B             　　　　 
PL-28</v>
          </cell>
          <cell r="E157">
            <v>1.84</v>
          </cell>
          <cell r="F157" t="str">
            <v>ｔ</v>
          </cell>
          <cell r="H157">
            <v>0</v>
          </cell>
        </row>
        <row r="158">
          <cell r="C158" t="str">
            <v>鋼　板</v>
          </cell>
          <cell r="D158" t="str">
            <v>SN490B             　　　　 
PL-32</v>
          </cell>
          <cell r="E158">
            <v>2.65</v>
          </cell>
          <cell r="F158" t="str">
            <v>ｔ</v>
          </cell>
          <cell r="H158">
            <v>0</v>
          </cell>
        </row>
        <row r="159">
          <cell r="C159" t="str">
            <v>鋼　板</v>
          </cell>
          <cell r="D159" t="str">
            <v>SN490C             　　　　 
PL-16</v>
          </cell>
          <cell r="E159">
            <v>0.72</v>
          </cell>
          <cell r="F159" t="str">
            <v>ｔ</v>
          </cell>
          <cell r="H159">
            <v>0</v>
          </cell>
        </row>
        <row r="160">
          <cell r="C160" t="str">
            <v>鋼　板</v>
          </cell>
          <cell r="D160" t="str">
            <v>SN490C             　　　　 
PL-19</v>
          </cell>
          <cell r="E160">
            <v>0.12</v>
          </cell>
          <cell r="F160" t="str">
            <v>ｔ</v>
          </cell>
          <cell r="H160">
            <v>0</v>
          </cell>
        </row>
        <row r="161">
          <cell r="C161" t="str">
            <v>鋼　板</v>
          </cell>
          <cell r="D161" t="str">
            <v>SN490C             　　　　 
PL-22</v>
          </cell>
          <cell r="E161">
            <v>0.82</v>
          </cell>
          <cell r="F161" t="str">
            <v>ｔ</v>
          </cell>
          <cell r="H161">
            <v>0</v>
          </cell>
        </row>
        <row r="162">
          <cell r="C162" t="str">
            <v>鋼　板</v>
          </cell>
          <cell r="D162" t="str">
            <v>SN490C             　　　　 
PL-25</v>
          </cell>
          <cell r="E162">
            <v>0.92</v>
          </cell>
          <cell r="F162" t="str">
            <v>ｔ</v>
          </cell>
          <cell r="H162">
            <v>0</v>
          </cell>
        </row>
        <row r="163">
          <cell r="C163" t="str">
            <v>鋼　板</v>
          </cell>
          <cell r="D163" t="str">
            <v>SN490C             　　　　 
PL-28</v>
          </cell>
          <cell r="E163">
            <v>4.99</v>
          </cell>
          <cell r="F163" t="str">
            <v>ｔ</v>
          </cell>
          <cell r="H163">
            <v>0</v>
          </cell>
        </row>
        <row r="164">
          <cell r="C164" t="str">
            <v>鋼　板</v>
          </cell>
          <cell r="D164" t="str">
            <v>SN490C             　　　　 
PL-32</v>
          </cell>
          <cell r="E164">
            <v>2.2799999999999998</v>
          </cell>
          <cell r="F164" t="str">
            <v>ｔ</v>
          </cell>
          <cell r="H164">
            <v>0</v>
          </cell>
        </row>
        <row r="165">
          <cell r="C165" t="str">
            <v>鋼　板</v>
          </cell>
          <cell r="D165" t="str">
            <v>SN490C             　　　　 
PL-36</v>
          </cell>
          <cell r="E165">
            <v>9.07</v>
          </cell>
          <cell r="F165" t="str">
            <v>ｔ</v>
          </cell>
          <cell r="H165">
            <v>0</v>
          </cell>
        </row>
        <row r="166">
          <cell r="C166" t="str">
            <v>鋼　板</v>
          </cell>
          <cell r="D166" t="str">
            <v>SN490C             　　　　 
PL-40</v>
          </cell>
          <cell r="E166">
            <v>2.58</v>
          </cell>
          <cell r="F166" t="str">
            <v>ｔ</v>
          </cell>
          <cell r="H166">
            <v>0</v>
          </cell>
        </row>
        <row r="167">
          <cell r="C167" t="str">
            <v>鋼　板</v>
          </cell>
          <cell r="D167" t="str">
            <v>SS400             　　　　 
PL-4.5</v>
          </cell>
          <cell r="E167">
            <v>12.56</v>
          </cell>
          <cell r="F167" t="str">
            <v>ｔ</v>
          </cell>
          <cell r="H167">
            <v>0</v>
          </cell>
        </row>
        <row r="168">
          <cell r="C168" t="str">
            <v>鋼　板</v>
          </cell>
          <cell r="D168" t="str">
            <v>SS400             　　　　 
PL-9</v>
          </cell>
          <cell r="E168">
            <v>0.12</v>
          </cell>
          <cell r="F168" t="str">
            <v>ｔ</v>
          </cell>
          <cell r="H168">
            <v>0</v>
          </cell>
        </row>
        <row r="169">
          <cell r="C169" t="str">
            <v>鋼　板</v>
          </cell>
          <cell r="D169" t="str">
            <v>SS400             　　　　 
PL-16</v>
          </cell>
          <cell r="E169">
            <v>0.59</v>
          </cell>
          <cell r="F169" t="str">
            <v>ｔ</v>
          </cell>
          <cell r="H169">
            <v>0</v>
          </cell>
        </row>
        <row r="170">
          <cell r="C170" t="str">
            <v>鋼　板</v>
          </cell>
          <cell r="D170" t="str">
            <v>SS400             　　　　 
PL-22</v>
          </cell>
          <cell r="E170">
            <v>25.72</v>
          </cell>
          <cell r="F170" t="str">
            <v>ｔ</v>
          </cell>
          <cell r="H170">
            <v>0</v>
          </cell>
        </row>
        <row r="171">
          <cell r="C171" t="str">
            <v>平　鋼</v>
          </cell>
          <cell r="D171" t="str">
            <v>SN400A
FB 6×65</v>
          </cell>
          <cell r="E171">
            <v>1.23</v>
          </cell>
          <cell r="F171" t="str">
            <v>ｔ</v>
          </cell>
          <cell r="H171">
            <v>0</v>
          </cell>
        </row>
        <row r="172">
          <cell r="C172" t="str">
            <v>平　鋼</v>
          </cell>
          <cell r="D172" t="str">
            <v>SN400A
FB 6×120</v>
          </cell>
          <cell r="E172">
            <v>0.09</v>
          </cell>
          <cell r="F172" t="str">
            <v>ｔ</v>
          </cell>
          <cell r="H172">
            <v>0</v>
          </cell>
        </row>
        <row r="173">
          <cell r="C173" t="str">
            <v>平　鋼</v>
          </cell>
          <cell r="D173" t="str">
            <v>SN400A
FB 9×50</v>
          </cell>
          <cell r="E173">
            <v>1.46</v>
          </cell>
          <cell r="F173" t="str">
            <v>ｔ</v>
          </cell>
          <cell r="H173">
            <v>0</v>
          </cell>
        </row>
        <row r="174">
          <cell r="C174" t="str">
            <v>平　鋼</v>
          </cell>
          <cell r="D174" t="str">
            <v>SN400A
FB 9×100</v>
          </cell>
          <cell r="E174">
            <v>0.26</v>
          </cell>
          <cell r="F174" t="str">
            <v>ｔ</v>
          </cell>
          <cell r="H174">
            <v>0</v>
          </cell>
        </row>
        <row r="175">
          <cell r="C175" t="str">
            <v>特殊高力ボルト</v>
          </cell>
          <cell r="E175" t="str">
            <v>一 式</v>
          </cell>
          <cell r="H175">
            <v>0</v>
          </cell>
        </row>
        <row r="176">
          <cell r="C176" t="str">
            <v>工場加工組立</v>
          </cell>
          <cell r="D176" t="str">
            <v>工場溶接共</v>
          </cell>
          <cell r="E176">
            <v>399.5</v>
          </cell>
          <cell r="F176" t="str">
            <v>ｔ</v>
          </cell>
          <cell r="H176">
            <v>0</v>
          </cell>
        </row>
        <row r="177">
          <cell r="C177" t="str">
            <v>工場さび止め塗装</v>
          </cell>
          <cell r="E177">
            <v>330</v>
          </cell>
          <cell r="F177" t="str">
            <v>㎡</v>
          </cell>
          <cell r="H177">
            <v>0</v>
          </cell>
        </row>
        <row r="178">
          <cell r="C178" t="str">
            <v>亜鉛メッキ</v>
          </cell>
          <cell r="E178">
            <v>25.88</v>
          </cell>
          <cell r="F178" t="str">
            <v>ｔ</v>
          </cell>
          <cell r="H178">
            <v>0</v>
          </cell>
        </row>
        <row r="179">
          <cell r="C179" t="str">
            <v>アンカーボルト埋込み</v>
          </cell>
          <cell r="D179" t="str">
            <v>ｱﾝｶｰﾎﾞﾙﾄ埋込み，柱底ならし共</v>
          </cell>
          <cell r="E179" t="str">
            <v>一 式</v>
          </cell>
          <cell r="H179">
            <v>0</v>
          </cell>
        </row>
        <row r="180">
          <cell r="C180" t="str">
            <v>建　方</v>
          </cell>
          <cell r="E180" t="str">
            <v>一 式</v>
          </cell>
          <cell r="H180">
            <v>8032300</v>
          </cell>
        </row>
        <row r="181">
          <cell r="C181" t="str">
            <v>現場本締め</v>
          </cell>
          <cell r="E181" t="str">
            <v>一 式</v>
          </cell>
          <cell r="H181">
            <v>4259800</v>
          </cell>
        </row>
        <row r="182">
          <cell r="C182" t="str">
            <v>現場溶接</v>
          </cell>
          <cell r="E182">
            <v>237</v>
          </cell>
          <cell r="F182" t="str">
            <v>ｍ</v>
          </cell>
          <cell r="H182">
            <v>0</v>
          </cell>
        </row>
        <row r="183">
          <cell r="C183" t="str">
            <v>デッキプレート</v>
          </cell>
          <cell r="D183" t="str">
            <v>敷込み共</v>
          </cell>
          <cell r="E183">
            <v>84.7</v>
          </cell>
          <cell r="F183" t="str">
            <v>㎡</v>
          </cell>
          <cell r="H183">
            <v>0</v>
          </cell>
        </row>
        <row r="184">
          <cell r="C184" t="str">
            <v>鉄骨足場</v>
          </cell>
          <cell r="E184" t="str">
            <v>一 式</v>
          </cell>
          <cell r="H184">
            <v>3575700</v>
          </cell>
        </row>
        <row r="185">
          <cell r="C185" t="str">
            <v>災害防止</v>
          </cell>
          <cell r="E185" t="str">
            <v>一 式</v>
          </cell>
          <cell r="H185">
            <v>1300900</v>
          </cell>
        </row>
        <row r="186">
          <cell r="C186" t="str">
            <v>鉄骨運搬</v>
          </cell>
          <cell r="E186" t="str">
            <v>一 式</v>
          </cell>
          <cell r="H186">
            <v>847600</v>
          </cell>
        </row>
        <row r="187">
          <cell r="C187" t="str">
            <v>鉄骨用仮設運搬</v>
          </cell>
          <cell r="E187" t="str">
            <v>一 式</v>
          </cell>
          <cell r="H187">
            <v>145300</v>
          </cell>
        </row>
        <row r="188">
          <cell r="C188" t="str">
            <v>スクラップ控除</v>
          </cell>
          <cell r="E188" t="str">
            <v>一 式</v>
          </cell>
          <cell r="H188">
            <v>-31000</v>
          </cell>
        </row>
        <row r="189">
          <cell r="C189" t="str">
            <v>超音波探傷試験</v>
          </cell>
          <cell r="E189" t="str">
            <v>一 式</v>
          </cell>
          <cell r="H189">
            <v>1305000</v>
          </cell>
        </row>
        <row r="190">
          <cell r="C190" t="str">
            <v>小  々　計</v>
          </cell>
          <cell r="H190">
            <v>19435600</v>
          </cell>
        </row>
        <row r="192">
          <cell r="C192" t="str">
            <v>2.玄関庇工事</v>
          </cell>
        </row>
        <row r="193">
          <cell r="C193" t="str">
            <v>鋼　板</v>
          </cell>
          <cell r="D193" t="str">
            <v>SN400A             　　　　 
PL-9</v>
          </cell>
          <cell r="E193">
            <v>0.06</v>
          </cell>
          <cell r="F193" t="str">
            <v>ｔ</v>
          </cell>
          <cell r="H193">
            <v>0</v>
          </cell>
        </row>
        <row r="194">
          <cell r="C194" t="str">
            <v>鋼　板</v>
          </cell>
          <cell r="D194" t="str">
            <v>SN400A             　　　　 
PL-12</v>
          </cell>
          <cell r="E194">
            <v>0.01</v>
          </cell>
          <cell r="F194" t="str">
            <v>ｔ</v>
          </cell>
          <cell r="H194">
            <v>0</v>
          </cell>
        </row>
        <row r="195">
          <cell r="C195" t="str">
            <v>鋼　板</v>
          </cell>
          <cell r="D195" t="str">
            <v>SN400A             　　　　 
PL-16</v>
          </cell>
          <cell r="E195">
            <v>0.02</v>
          </cell>
          <cell r="F195" t="str">
            <v>ｔ</v>
          </cell>
          <cell r="H195">
            <v>0</v>
          </cell>
        </row>
        <row r="196">
          <cell r="C196" t="str">
            <v>Ｈ形鋼</v>
          </cell>
          <cell r="D196" t="str">
            <v>SN400A
Hｰ250×125×5.5×8</v>
          </cell>
          <cell r="E196">
            <v>0.36</v>
          </cell>
          <cell r="F196" t="str">
            <v>ｔ</v>
          </cell>
          <cell r="H196">
            <v>0</v>
          </cell>
        </row>
        <row r="197">
          <cell r="C197" t="str">
            <v>Ｈ形鋼</v>
          </cell>
          <cell r="D197" t="str">
            <v>SN400A
Hｰ350×175×6.5×9</v>
          </cell>
          <cell r="E197">
            <v>0.57999999999999996</v>
          </cell>
          <cell r="F197" t="str">
            <v>ｔ</v>
          </cell>
          <cell r="H197">
            <v>0</v>
          </cell>
        </row>
        <row r="198">
          <cell r="C198" t="str">
            <v>Ｈ形鋼</v>
          </cell>
          <cell r="D198" t="str">
            <v>SN400A
Hｰ200×200×8×12</v>
          </cell>
          <cell r="E198">
            <v>0.16</v>
          </cell>
          <cell r="F198" t="str">
            <v>ｔ</v>
          </cell>
          <cell r="H198">
            <v>0</v>
          </cell>
        </row>
        <row r="199">
          <cell r="C199" t="str">
            <v>特殊高力ボルト</v>
          </cell>
          <cell r="E199" t="str">
            <v>一 式</v>
          </cell>
          <cell r="H199">
            <v>0</v>
          </cell>
        </row>
        <row r="200">
          <cell r="C200" t="str">
            <v>スタッドボルト</v>
          </cell>
          <cell r="E200" t="str">
            <v>一 式</v>
          </cell>
          <cell r="H200">
            <v>0</v>
          </cell>
        </row>
        <row r="201">
          <cell r="C201" t="str">
            <v>工場加工組立</v>
          </cell>
          <cell r="D201" t="str">
            <v>工場溶接共</v>
          </cell>
          <cell r="E201">
            <v>1.1299999999999999</v>
          </cell>
          <cell r="F201" t="str">
            <v>ｔ</v>
          </cell>
          <cell r="H201">
            <v>0</v>
          </cell>
        </row>
        <row r="202">
          <cell r="C202" t="str">
            <v>工場さび止め塗装</v>
          </cell>
          <cell r="E202">
            <v>28.5</v>
          </cell>
          <cell r="F202" t="str">
            <v>㎡</v>
          </cell>
          <cell r="H202">
            <v>0</v>
          </cell>
        </row>
        <row r="203">
          <cell r="C203" t="str">
            <v>アンカーボルト埋込み</v>
          </cell>
          <cell r="D203" t="str">
            <v>ｱﾝｶｰﾎﾞﾙﾄ埋込み，柱底ならし共</v>
          </cell>
          <cell r="E203" t="str">
            <v>一 式</v>
          </cell>
          <cell r="H203">
            <v>0</v>
          </cell>
        </row>
        <row r="204">
          <cell r="C204" t="str">
            <v>現場本締め</v>
          </cell>
          <cell r="E204" t="str">
            <v>一 式</v>
          </cell>
          <cell r="H204">
            <v>8680</v>
          </cell>
        </row>
        <row r="205">
          <cell r="C205" t="str">
            <v>鉄骨運搬</v>
          </cell>
          <cell r="E205" t="str">
            <v>一 式</v>
          </cell>
          <cell r="H205">
            <v>17600</v>
          </cell>
        </row>
        <row r="206">
          <cell r="C206" t="str">
            <v>超音波探傷試験</v>
          </cell>
          <cell r="E206" t="str">
            <v>一 式</v>
          </cell>
          <cell r="H206">
            <v>8550</v>
          </cell>
        </row>
        <row r="207">
          <cell r="C207" t="str">
            <v>スクラップ控除</v>
          </cell>
          <cell r="E207" t="str">
            <v>一 式</v>
          </cell>
          <cell r="H207">
            <v>-100</v>
          </cell>
        </row>
        <row r="208">
          <cell r="C208" t="str">
            <v>小  々　計</v>
          </cell>
          <cell r="H208">
            <v>34730</v>
          </cell>
        </row>
        <row r="210">
          <cell r="C210" t="str">
            <v>3.ボンベ庫工事</v>
          </cell>
        </row>
        <row r="211">
          <cell r="C211" t="str">
            <v>鋼　板</v>
          </cell>
          <cell r="D211" t="str">
            <v>SN400A             　　　　 
PL-9</v>
          </cell>
          <cell r="E211">
            <v>0.01</v>
          </cell>
          <cell r="F211" t="str">
            <v>ｔ</v>
          </cell>
          <cell r="H211">
            <v>0</v>
          </cell>
        </row>
        <row r="212">
          <cell r="C212" t="str">
            <v>鋼　板</v>
          </cell>
          <cell r="D212" t="str">
            <v>SN400A             　　　　 
PL-16</v>
          </cell>
          <cell r="E212">
            <v>0.01</v>
          </cell>
          <cell r="F212" t="str">
            <v>ｔ</v>
          </cell>
          <cell r="H212">
            <v>0</v>
          </cell>
        </row>
        <row r="213">
          <cell r="C213" t="str">
            <v>Ｈ形鋼</v>
          </cell>
          <cell r="D213" t="str">
            <v>SN400A
Hｰ100×100×6×8</v>
          </cell>
          <cell r="E213">
            <v>0.13</v>
          </cell>
          <cell r="F213" t="str">
            <v>ｔ</v>
          </cell>
          <cell r="H213">
            <v>0</v>
          </cell>
        </row>
        <row r="214">
          <cell r="C214" t="str">
            <v>Ｌ形鋼</v>
          </cell>
          <cell r="D214" t="str">
            <v>SS400
Lｰ100×100×7</v>
          </cell>
          <cell r="E214">
            <v>0.03</v>
          </cell>
          <cell r="F214" t="str">
            <v>ｔ</v>
          </cell>
          <cell r="H214">
            <v>0</v>
          </cell>
        </row>
        <row r="215">
          <cell r="C215" t="str">
            <v>溝形鋼</v>
          </cell>
          <cell r="D215" t="str">
            <v>SSC400
Cｰ100×50×20×2.3</v>
          </cell>
          <cell r="E215">
            <v>0.02</v>
          </cell>
          <cell r="F215" t="str">
            <v>ｔ</v>
          </cell>
          <cell r="H215">
            <v>0</v>
          </cell>
        </row>
        <row r="216">
          <cell r="C216" t="str">
            <v>特殊高力ボルト</v>
          </cell>
          <cell r="E216" t="str">
            <v>一 式</v>
          </cell>
          <cell r="H216">
            <v>0</v>
          </cell>
        </row>
        <row r="217">
          <cell r="C217" t="str">
            <v>樹脂アンカー</v>
          </cell>
          <cell r="E217" t="str">
            <v>一 式</v>
          </cell>
          <cell r="H217">
            <v>0</v>
          </cell>
        </row>
        <row r="218">
          <cell r="C218" t="str">
            <v>工場加工組立</v>
          </cell>
          <cell r="D218" t="str">
            <v>工場溶接共</v>
          </cell>
          <cell r="E218">
            <v>0.19</v>
          </cell>
          <cell r="F218" t="str">
            <v>ｔ</v>
          </cell>
          <cell r="H218">
            <v>0</v>
          </cell>
        </row>
        <row r="219">
          <cell r="C219" t="str">
            <v>亜鉛メッキ</v>
          </cell>
          <cell r="E219">
            <v>0.19</v>
          </cell>
          <cell r="F219" t="str">
            <v>ｔ</v>
          </cell>
          <cell r="H219">
            <v>0</v>
          </cell>
        </row>
        <row r="220">
          <cell r="C220" t="str">
            <v>アンカーボルト埋込み</v>
          </cell>
          <cell r="D220" t="str">
            <v>ｱﾝｶｰﾎﾞﾙﾄ埋込み，柱底ならし共</v>
          </cell>
          <cell r="E220" t="str">
            <v>一 式</v>
          </cell>
          <cell r="H220">
            <v>0</v>
          </cell>
        </row>
        <row r="221">
          <cell r="C221" t="str">
            <v>現場本締め</v>
          </cell>
          <cell r="E221" t="str">
            <v>一 式</v>
          </cell>
          <cell r="H221">
            <v>1120</v>
          </cell>
        </row>
        <row r="222">
          <cell r="C222" t="str">
            <v>鉄骨運搬</v>
          </cell>
          <cell r="E222" t="str">
            <v>一 式</v>
          </cell>
          <cell r="H222">
            <v>17600</v>
          </cell>
        </row>
        <row r="223">
          <cell r="C223" t="str">
            <v>スクラップ控除</v>
          </cell>
          <cell r="E223" t="str">
            <v>一 式</v>
          </cell>
          <cell r="H223">
            <v>-320</v>
          </cell>
        </row>
        <row r="224">
          <cell r="C224" t="str">
            <v>小  々　計</v>
          </cell>
          <cell r="H224">
            <v>18400</v>
          </cell>
        </row>
        <row r="226">
          <cell r="C226" t="str">
            <v>4.スリーブ工事</v>
          </cell>
        </row>
        <row r="227">
          <cell r="C227" t="str">
            <v>丸鋼管</v>
          </cell>
          <cell r="D227" t="str">
            <v>φ114.3×4.5</v>
          </cell>
          <cell r="E227">
            <v>1.22</v>
          </cell>
          <cell r="F227" t="str">
            <v>ｔ</v>
          </cell>
          <cell r="H227">
            <v>0</v>
          </cell>
        </row>
        <row r="228">
          <cell r="C228" t="str">
            <v>丸鋼管</v>
          </cell>
          <cell r="D228" t="str">
            <v>φ165.2×5.0</v>
          </cell>
          <cell r="E228">
            <v>0.26</v>
          </cell>
          <cell r="F228" t="str">
            <v>ｔ</v>
          </cell>
          <cell r="H228">
            <v>0</v>
          </cell>
        </row>
        <row r="229">
          <cell r="C229" t="str">
            <v>工場加工組立</v>
          </cell>
          <cell r="D229" t="str">
            <v>工場溶接共</v>
          </cell>
          <cell r="E229">
            <v>1.41</v>
          </cell>
          <cell r="F229" t="str">
            <v>ｔ</v>
          </cell>
          <cell r="H229">
            <v>0</v>
          </cell>
        </row>
        <row r="230">
          <cell r="C230" t="str">
            <v>工場さび止め塗装</v>
          </cell>
          <cell r="E230">
            <v>40.5</v>
          </cell>
          <cell r="F230" t="str">
            <v>㎡</v>
          </cell>
          <cell r="H230">
            <v>0</v>
          </cell>
        </row>
        <row r="231">
          <cell r="C231" t="str">
            <v>鉄骨運搬</v>
          </cell>
          <cell r="E231" t="str">
            <v>一 式</v>
          </cell>
          <cell r="H231">
            <v>17600</v>
          </cell>
        </row>
        <row r="232">
          <cell r="C232" t="str">
            <v>スクラップ控除</v>
          </cell>
          <cell r="E232" t="str">
            <v>一 式</v>
          </cell>
          <cell r="H232">
            <v>-120</v>
          </cell>
        </row>
        <row r="233">
          <cell r="C233" t="str">
            <v>小  々　計</v>
          </cell>
          <cell r="H233">
            <v>17480</v>
          </cell>
        </row>
        <row r="235">
          <cell r="C235" t="str">
            <v>小　計</v>
          </cell>
          <cell r="H235">
            <v>19506210</v>
          </cell>
        </row>
        <row r="237">
          <cell r="B237" t="str">
            <v>（7）防　水</v>
          </cell>
        </row>
        <row r="238">
          <cell r="C238" t="str">
            <v>（外部）</v>
          </cell>
        </row>
        <row r="239">
          <cell r="C239" t="str">
            <v>シート防水</v>
          </cell>
          <cell r="D239" t="str">
            <v>塩化ビニル系シート厚2.0</v>
          </cell>
          <cell r="E239">
            <v>707</v>
          </cell>
          <cell r="F239" t="str">
            <v>㎡</v>
          </cell>
          <cell r="H239">
            <v>0</v>
          </cell>
        </row>
        <row r="240">
          <cell r="C240" t="str">
            <v>シート防水</v>
          </cell>
          <cell r="D240" t="str">
            <v>塩化ビニル系シート厚2.0
立上り</v>
          </cell>
          <cell r="E240">
            <v>172</v>
          </cell>
          <cell r="F240" t="str">
            <v>㎡</v>
          </cell>
          <cell r="H240">
            <v>0</v>
          </cell>
        </row>
        <row r="241">
          <cell r="C241" t="str">
            <v>塗膜防水</v>
          </cell>
          <cell r="D241" t="str">
            <v>ウレタン　Ｃ種</v>
          </cell>
          <cell r="E241">
            <v>106</v>
          </cell>
          <cell r="F241" t="str">
            <v>㎡</v>
          </cell>
          <cell r="H241">
            <v>0</v>
          </cell>
        </row>
        <row r="242">
          <cell r="C242" t="str">
            <v>塗膜防水</v>
          </cell>
          <cell r="D242" t="str">
            <v>ウレタン　Ｃ種
立上り</v>
          </cell>
          <cell r="E242">
            <v>22.5</v>
          </cell>
          <cell r="F242" t="str">
            <v>㎡</v>
          </cell>
          <cell r="H242">
            <v>0</v>
          </cell>
        </row>
        <row r="243">
          <cell r="C243" t="str">
            <v>シーリング</v>
          </cell>
          <cell r="D243" t="str">
            <v>打継目地
ﾎﾟﾘｻﾙﾌｧｲﾄﾞｼｰﾘﾝｸﾞ 10X10</v>
          </cell>
          <cell r="E243">
            <v>766</v>
          </cell>
          <cell r="F243" t="str">
            <v>ｍ</v>
          </cell>
          <cell r="H243">
            <v>0</v>
          </cell>
        </row>
        <row r="244">
          <cell r="C244" t="str">
            <v>シーリング</v>
          </cell>
          <cell r="D244" t="str">
            <v>ﾀｲﾙ伸縮目地
ﾎﾟﾘｻﾙﾌｧｲﾄﾞｼｰﾘﾝｸﾞ 25X15</v>
          </cell>
          <cell r="E244">
            <v>665</v>
          </cell>
          <cell r="F244" t="str">
            <v>ｍ</v>
          </cell>
          <cell r="H244">
            <v>0</v>
          </cell>
        </row>
        <row r="245">
          <cell r="C245" t="str">
            <v>シーリング</v>
          </cell>
          <cell r="D245" t="str">
            <v>ﾀｲﾙ伸縮目地
ﾎﾟﾘｻﾙﾌｧｲﾄﾞｼｰﾘﾝｸﾞ 25X10</v>
          </cell>
          <cell r="E245">
            <v>639</v>
          </cell>
          <cell r="F245" t="str">
            <v>ｍ</v>
          </cell>
          <cell r="H245">
            <v>0</v>
          </cell>
        </row>
        <row r="246">
          <cell r="C246" t="str">
            <v>シーリング</v>
          </cell>
          <cell r="D246" t="str">
            <v>ﾊﾟﾈﾙ目地
ﾎﾟﾘｻﾙﾌｧｲﾄﾞｼｰﾘﾝｸﾞ 15X10</v>
          </cell>
          <cell r="E246">
            <v>308</v>
          </cell>
          <cell r="F246" t="str">
            <v>ｍ</v>
          </cell>
          <cell r="H246">
            <v>0</v>
          </cell>
        </row>
        <row r="247">
          <cell r="C247" t="str">
            <v>シーリング</v>
          </cell>
          <cell r="D247" t="str">
            <v>耐震ｽﾘｯﾄ
ﾎﾟﾘｻﾙﾌｧｲﾄﾞｼｰﾘﾝｸﾞ 20X10</v>
          </cell>
          <cell r="E247">
            <v>254</v>
          </cell>
          <cell r="F247" t="str">
            <v>ｍ</v>
          </cell>
          <cell r="H247">
            <v>0</v>
          </cell>
        </row>
        <row r="248">
          <cell r="C248" t="str">
            <v>シーリング</v>
          </cell>
          <cell r="D248" t="str">
            <v>耐震ｽﾘｯﾄ
ﾎﾟﾘｻﾙﾌｧｲﾄﾞｼｰﾘﾝｸﾞ 25X10</v>
          </cell>
          <cell r="E248">
            <v>165</v>
          </cell>
          <cell r="F248" t="str">
            <v>ｍ</v>
          </cell>
          <cell r="H248">
            <v>0</v>
          </cell>
        </row>
        <row r="249">
          <cell r="C249" t="str">
            <v>シーリング</v>
          </cell>
          <cell r="D249" t="str">
            <v>金属取合
ﾎﾟﾘｻﾙﾌｧｲﾄﾞｼｰﾘﾝｸﾞ 15X10</v>
          </cell>
          <cell r="E249">
            <v>230</v>
          </cell>
          <cell r="F249" t="str">
            <v>ｍ</v>
          </cell>
          <cell r="H249">
            <v>0</v>
          </cell>
        </row>
        <row r="250">
          <cell r="C250" t="str">
            <v>シーリング</v>
          </cell>
          <cell r="D250" t="str">
            <v>建具周囲・水切り
変成ｼﾘｺﾝ(2成分)  15X10</v>
          </cell>
          <cell r="E250">
            <v>1702</v>
          </cell>
          <cell r="F250" t="str">
            <v>ｍ</v>
          </cell>
          <cell r="H250">
            <v>0</v>
          </cell>
        </row>
        <row r="251">
          <cell r="C251" t="str">
            <v>（外　部）小　計</v>
          </cell>
          <cell r="H251">
            <v>0</v>
          </cell>
        </row>
        <row r="253">
          <cell r="C253" t="str">
            <v>（内　部）</v>
          </cell>
        </row>
        <row r="254">
          <cell r="C254" t="str">
            <v>配線ﾋﾟｯﾄ  塗膜防水</v>
          </cell>
          <cell r="D254" t="str">
            <v>W=200  一般部</v>
          </cell>
          <cell r="E254">
            <v>23.9</v>
          </cell>
          <cell r="F254" t="str">
            <v>㎡</v>
          </cell>
          <cell r="H254">
            <v>0</v>
          </cell>
        </row>
        <row r="255">
          <cell r="C255" t="str">
            <v>配線ﾋﾟｯﾄ  塗膜防水</v>
          </cell>
          <cell r="D255" t="str">
            <v>立上ﾘ部</v>
          </cell>
          <cell r="E255">
            <v>24.1</v>
          </cell>
          <cell r="F255" t="str">
            <v>㎡</v>
          </cell>
          <cell r="H255">
            <v>0</v>
          </cell>
        </row>
        <row r="256">
          <cell r="C256" t="str">
            <v>ｼｰﾘﾝｸﾞ</v>
          </cell>
          <cell r="D256" t="str">
            <v>ｼﾘｺﾝ系(2成分)   5X5</v>
          </cell>
          <cell r="E256">
            <v>143</v>
          </cell>
          <cell r="F256" t="str">
            <v>ｍ</v>
          </cell>
          <cell r="H256">
            <v>0</v>
          </cell>
        </row>
        <row r="257">
          <cell r="C257" t="str">
            <v>ｼｰﾘﾝｸﾞ</v>
          </cell>
          <cell r="D257" t="str">
            <v>ｼﾘｺﾝ系(2成分)   10X10</v>
          </cell>
          <cell r="E257">
            <v>44.3</v>
          </cell>
          <cell r="F257" t="str">
            <v>ｍ</v>
          </cell>
          <cell r="H257">
            <v>0</v>
          </cell>
        </row>
        <row r="258">
          <cell r="C258" t="str">
            <v>ｼｰﾘﾝｸﾞ</v>
          </cell>
          <cell r="D258" t="str">
            <v>ｼﾘｺﾝ系(2成分)   6X6</v>
          </cell>
          <cell r="E258">
            <v>5</v>
          </cell>
          <cell r="F258" t="str">
            <v>ｍ</v>
          </cell>
          <cell r="H258">
            <v>0</v>
          </cell>
        </row>
        <row r="259">
          <cell r="C259" t="str">
            <v>止水板</v>
          </cell>
          <cell r="D259" t="str">
            <v>合成ｺﾞﾑ製 厚9 W=200
 (ｾﾝﾀｰﾊﾞﾌﾞﾙ型)</v>
          </cell>
          <cell r="E259">
            <v>28.9</v>
          </cell>
          <cell r="F259" t="str">
            <v>ｍ</v>
          </cell>
          <cell r="H259">
            <v>0</v>
          </cell>
        </row>
        <row r="260">
          <cell r="C260" t="str">
            <v>（内　部）小　計</v>
          </cell>
          <cell r="H260">
            <v>0</v>
          </cell>
        </row>
        <row r="261">
          <cell r="C261" t="str">
            <v>　</v>
          </cell>
          <cell r="D261" t="str">
            <v>　</v>
          </cell>
          <cell r="E261" t="str">
            <v>　</v>
          </cell>
          <cell r="F261" t="str">
            <v>　</v>
          </cell>
        </row>
        <row r="262">
          <cell r="C262" t="str">
            <v>小　計</v>
          </cell>
          <cell r="H262">
            <v>0</v>
          </cell>
        </row>
        <row r="264">
          <cell r="B264" t="str">
            <v>（8）石</v>
          </cell>
          <cell r="D264" t="str">
            <v>　</v>
          </cell>
        </row>
        <row r="265">
          <cell r="C265" t="str">
            <v>汚垂石  御影石</v>
          </cell>
          <cell r="D265" t="str">
            <v>600X600X厚13  W=600</v>
          </cell>
          <cell r="E265">
            <v>13.4</v>
          </cell>
          <cell r="F265" t="str">
            <v>㎡</v>
          </cell>
          <cell r="H265">
            <v>0</v>
          </cell>
        </row>
        <row r="266">
          <cell r="C266" t="str">
            <v>ﾗｲﾆﾝｸﾞ甲板  人工大理石</v>
          </cell>
          <cell r="D266" t="str">
            <v>厚25  W=150</v>
          </cell>
          <cell r="E266">
            <v>34</v>
          </cell>
          <cell r="F266" t="str">
            <v>ｍ</v>
          </cell>
          <cell r="H266">
            <v>0</v>
          </cell>
        </row>
        <row r="267">
          <cell r="C267" t="str">
            <v>ﾗｲﾆﾝｸﾞ甲板  人工大理石</v>
          </cell>
          <cell r="D267" t="str">
            <v>厚25  W=200</v>
          </cell>
          <cell r="E267">
            <v>3.1</v>
          </cell>
          <cell r="F267" t="str">
            <v>ｍ</v>
          </cell>
          <cell r="H267">
            <v>0</v>
          </cell>
        </row>
        <row r="268">
          <cell r="C268" t="str">
            <v>小　計</v>
          </cell>
          <cell r="H268">
            <v>0</v>
          </cell>
        </row>
        <row r="270">
          <cell r="B270" t="str">
            <v>（9）タイル</v>
          </cell>
        </row>
        <row r="271">
          <cell r="C271" t="str">
            <v>（外部）</v>
          </cell>
        </row>
        <row r="272">
          <cell r="C272" t="str">
            <v>床置敷きタイル</v>
          </cell>
          <cell r="D272" t="str">
            <v>100角 (300角 ﾕﾆｯﾄ)</v>
          </cell>
          <cell r="E272">
            <v>79.900000000000006</v>
          </cell>
          <cell r="F272" t="str">
            <v>㎡</v>
          </cell>
          <cell r="H272">
            <v>0</v>
          </cell>
        </row>
        <row r="273">
          <cell r="C273" t="str">
            <v>床磁器質タイル張り</v>
          </cell>
          <cell r="D273" t="str">
            <v>300角</v>
          </cell>
          <cell r="E273">
            <v>47.4</v>
          </cell>
          <cell r="F273" t="str">
            <v>㎡</v>
          </cell>
          <cell r="H273">
            <v>0</v>
          </cell>
        </row>
        <row r="274">
          <cell r="C274" t="str">
            <v>立下り磁器質タイル張り</v>
          </cell>
          <cell r="D274" t="str">
            <v>300角</v>
          </cell>
          <cell r="E274">
            <v>3</v>
          </cell>
          <cell r="F274" t="str">
            <v>㎡</v>
          </cell>
          <cell r="H274">
            <v>0</v>
          </cell>
        </row>
        <row r="275">
          <cell r="C275" t="str">
            <v>外壁タイル張り</v>
          </cell>
          <cell r="D275" t="str">
            <v>磁器質　45角　施釉
ﾏｽｸ工法　</v>
          </cell>
          <cell r="E275">
            <v>2290</v>
          </cell>
          <cell r="F275" t="str">
            <v>㎡</v>
          </cell>
          <cell r="H275">
            <v>0</v>
          </cell>
        </row>
        <row r="276">
          <cell r="C276" t="str">
            <v>外壁役物タイル張り</v>
          </cell>
          <cell r="E276">
            <v>1107</v>
          </cell>
          <cell r="F276" t="str">
            <v>ｍ</v>
          </cell>
          <cell r="H276">
            <v>0</v>
          </cell>
        </row>
        <row r="277">
          <cell r="C277" t="str">
            <v>（外　部）小　計</v>
          </cell>
          <cell r="H277">
            <v>0</v>
          </cell>
        </row>
        <row r="279">
          <cell r="C279" t="str">
            <v>（内　部）</v>
          </cell>
        </row>
        <row r="280">
          <cell r="C280" t="str">
            <v>床磁器質タイル張り</v>
          </cell>
          <cell r="D280" t="str">
            <v>300角</v>
          </cell>
          <cell r="E280">
            <v>84</v>
          </cell>
          <cell r="F280" t="str">
            <v>㎡</v>
          </cell>
          <cell r="H280">
            <v>0</v>
          </cell>
        </row>
        <row r="281">
          <cell r="C281" t="str">
            <v>壁内装ﾀｲﾙ</v>
          </cell>
          <cell r="D281" t="str">
            <v>50角</v>
          </cell>
          <cell r="E281">
            <v>98.4</v>
          </cell>
          <cell r="F281" t="str">
            <v>㎡</v>
          </cell>
          <cell r="H281">
            <v>0</v>
          </cell>
        </row>
        <row r="282">
          <cell r="C282" t="str">
            <v>壁内装ﾀｲﾙ</v>
          </cell>
          <cell r="D282" t="str">
            <v>200X100</v>
          </cell>
          <cell r="E282">
            <v>448</v>
          </cell>
          <cell r="F282" t="str">
            <v>㎡</v>
          </cell>
          <cell r="H282">
            <v>0</v>
          </cell>
        </row>
        <row r="283">
          <cell r="C283" t="str">
            <v>壁内装ﾀｲﾙ</v>
          </cell>
          <cell r="D283" t="str">
            <v>200X100
ﾎﾞｰﾄﾞ面接着貼</v>
          </cell>
          <cell r="E283">
            <v>238</v>
          </cell>
          <cell r="F283" t="str">
            <v>㎡</v>
          </cell>
          <cell r="H283">
            <v>0</v>
          </cell>
        </row>
        <row r="284">
          <cell r="C284" t="str">
            <v>壁ﾃﾞｻﾞｲﾝﾀｲﾙ</v>
          </cell>
          <cell r="E284">
            <v>26.8</v>
          </cell>
          <cell r="F284" t="str">
            <v>㎡</v>
          </cell>
          <cell r="H284">
            <v>0</v>
          </cell>
        </row>
        <row r="285">
          <cell r="C285" t="str">
            <v>（内　部）小　計</v>
          </cell>
          <cell r="H285">
            <v>0</v>
          </cell>
        </row>
        <row r="287">
          <cell r="C287" t="str">
            <v>小　計</v>
          </cell>
          <cell r="H287">
            <v>0</v>
          </cell>
        </row>
        <row r="289">
          <cell r="B289" t="str">
            <v>（10）木</v>
          </cell>
        </row>
        <row r="290">
          <cell r="C290" t="str">
            <v>造作材</v>
          </cell>
          <cell r="D290" t="str">
            <v>米栂  上小節  平割</v>
          </cell>
          <cell r="E290">
            <v>1.0660000000000001</v>
          </cell>
          <cell r="F290" t="str">
            <v>ｍ3</v>
          </cell>
          <cell r="H290">
            <v>0</v>
          </cell>
        </row>
        <row r="291">
          <cell r="C291" t="str">
            <v>流し台側面塞ぎ</v>
          </cell>
          <cell r="D291" t="str">
            <v>W=100　H=850
ﾎﾟﾘｴｽﾃﾙ化粧合板　厚5</v>
          </cell>
          <cell r="E291">
            <v>42</v>
          </cell>
          <cell r="F291" t="str">
            <v>箇所</v>
          </cell>
          <cell r="H291">
            <v>0</v>
          </cell>
        </row>
        <row r="292">
          <cell r="C292" t="str">
            <v>施工費</v>
          </cell>
          <cell r="E292" t="str">
            <v>一　式</v>
          </cell>
          <cell r="H292">
            <v>0</v>
          </cell>
        </row>
        <row r="293">
          <cell r="C293" t="str">
            <v>小　計</v>
          </cell>
          <cell r="H293">
            <v>0</v>
          </cell>
        </row>
        <row r="295">
          <cell r="B295" t="str">
            <v>（11）屋根及びとい</v>
          </cell>
        </row>
        <row r="296">
          <cell r="C296" t="str">
            <v>ルーフドレン</v>
          </cell>
          <cell r="D296" t="str">
            <v>鋳鉄製、縦引、φ100
ｼｰﾄ防水用</v>
          </cell>
          <cell r="E296">
            <v>8</v>
          </cell>
          <cell r="F296" t="str">
            <v>箇所</v>
          </cell>
          <cell r="H296">
            <v>0</v>
          </cell>
        </row>
        <row r="297">
          <cell r="C297" t="str">
            <v>ルーフドレン</v>
          </cell>
          <cell r="D297" t="str">
            <v>鋳鉄製、横引、φ75
ｼｰﾄ防水用</v>
          </cell>
          <cell r="E297">
            <v>1</v>
          </cell>
          <cell r="F297" t="str">
            <v>箇所</v>
          </cell>
          <cell r="H297">
            <v>0</v>
          </cell>
        </row>
        <row r="298">
          <cell r="C298" t="str">
            <v>ルーフドレン</v>
          </cell>
          <cell r="D298" t="str">
            <v>鋳鉄製、縦引、φ75
ｼｰﾄ防水用</v>
          </cell>
          <cell r="E298">
            <v>1</v>
          </cell>
          <cell r="F298" t="str">
            <v>箇所</v>
          </cell>
          <cell r="H298">
            <v>0</v>
          </cell>
        </row>
        <row r="299">
          <cell r="C299" t="str">
            <v>中継ドレン</v>
          </cell>
          <cell r="D299" t="str">
            <v>鋳鉄製、縦引、φ75
ｼｰﾄ防水用</v>
          </cell>
          <cell r="E299">
            <v>4</v>
          </cell>
          <cell r="F299" t="str">
            <v>箇所</v>
          </cell>
          <cell r="H299">
            <v>0</v>
          </cell>
        </row>
        <row r="300">
          <cell r="C300" t="str">
            <v>立てどい</v>
          </cell>
          <cell r="D300" t="str">
            <v>配管用炭素鋼鋼管
SGP－100</v>
          </cell>
          <cell r="E300">
            <v>138</v>
          </cell>
          <cell r="F300" t="str">
            <v>ｍ</v>
          </cell>
          <cell r="H300">
            <v>0</v>
          </cell>
        </row>
        <row r="301">
          <cell r="C301" t="str">
            <v>立てどい</v>
          </cell>
          <cell r="D301" t="str">
            <v>配管用炭素鋼鋼管
SGP－75</v>
          </cell>
          <cell r="E301">
            <v>23.7</v>
          </cell>
          <cell r="F301" t="str">
            <v>ｍ</v>
          </cell>
          <cell r="H301">
            <v>0</v>
          </cell>
        </row>
        <row r="302">
          <cell r="C302" t="str">
            <v>地中埋設管</v>
          </cell>
          <cell r="D302" t="str">
            <v>配管用炭素鋼鋼管
SGP－100</v>
          </cell>
          <cell r="E302">
            <v>46.3</v>
          </cell>
          <cell r="F302" t="str">
            <v>ｍ</v>
          </cell>
          <cell r="H302">
            <v>0</v>
          </cell>
        </row>
        <row r="303">
          <cell r="C303" t="str">
            <v>といの防露被覆</v>
          </cell>
          <cell r="D303" t="str">
            <v>100φ</v>
          </cell>
          <cell r="E303" t="str">
            <v>一　式</v>
          </cell>
          <cell r="H303">
            <v>309100</v>
          </cell>
        </row>
        <row r="304">
          <cell r="C304" t="str">
            <v>折板 -500</v>
          </cell>
          <cell r="D304" t="str">
            <v>厚0.6</v>
          </cell>
          <cell r="E304">
            <v>6.2</v>
          </cell>
          <cell r="F304" t="str">
            <v>㎡</v>
          </cell>
          <cell r="H304">
            <v>0</v>
          </cell>
        </row>
        <row r="305">
          <cell r="C305" t="str">
            <v>ﾀｲﾄﾌﾚｰﾑ</v>
          </cell>
          <cell r="E305">
            <v>6.2</v>
          </cell>
          <cell r="F305" t="str">
            <v>ｍ</v>
          </cell>
          <cell r="H305">
            <v>0</v>
          </cell>
        </row>
        <row r="306">
          <cell r="C306" t="str">
            <v>壁取合水切 （水上）</v>
          </cell>
          <cell r="D306" t="str">
            <v>水上,ｹﾗﾊﾞ,軒先</v>
          </cell>
          <cell r="E306" t="str">
            <v>一　式</v>
          </cell>
          <cell r="F306" t="str">
            <v>ｍ</v>
          </cell>
          <cell r="H306">
            <v>18200</v>
          </cell>
        </row>
        <row r="307">
          <cell r="C307" t="str">
            <v>小　計</v>
          </cell>
          <cell r="H307">
            <v>327300</v>
          </cell>
        </row>
        <row r="309">
          <cell r="B309" t="str">
            <v>（12）金　属</v>
          </cell>
        </row>
        <row r="310">
          <cell r="C310" t="str">
            <v>（外　部）</v>
          </cell>
        </row>
        <row r="311">
          <cell r="C311" t="str">
            <v>ｱﾙﾐﾆｳﾑ笠木</v>
          </cell>
          <cell r="D311" t="str">
            <v>W=230
厚2.0 加工  (ｽﾃﾝｶﾗｰ)</v>
          </cell>
          <cell r="E311">
            <v>27.2</v>
          </cell>
          <cell r="F311" t="str">
            <v>ｍ</v>
          </cell>
          <cell r="H311">
            <v>0</v>
          </cell>
        </row>
        <row r="312">
          <cell r="C312" t="str">
            <v>ｱﾙﾐﾆｳﾑ笠木</v>
          </cell>
          <cell r="D312" t="str">
            <v>W=330
厚2.0 加工  (ｽﾃﾝｶﾗｰ)</v>
          </cell>
          <cell r="E312">
            <v>91.9</v>
          </cell>
          <cell r="F312" t="str">
            <v>ｍ</v>
          </cell>
          <cell r="H312">
            <v>0</v>
          </cell>
        </row>
        <row r="313">
          <cell r="C313" t="str">
            <v>ｱﾙﾐﾆｳﾑ笠木</v>
          </cell>
          <cell r="D313" t="str">
            <v>W=445
厚2.0 加工  (ｽﾃﾝｶﾗｰ)</v>
          </cell>
          <cell r="E313">
            <v>14.5</v>
          </cell>
          <cell r="F313" t="str">
            <v>ｍ</v>
          </cell>
          <cell r="H313">
            <v>0</v>
          </cell>
        </row>
        <row r="314">
          <cell r="C314" t="str">
            <v>ｱﾙﾐﾆｳﾑ水切</v>
          </cell>
          <cell r="D314" t="str">
            <v>W=200
厚2.0 加工  (ｽﾃﾝｶﾗｰ)</v>
          </cell>
          <cell r="E314">
            <v>102</v>
          </cell>
          <cell r="F314" t="str">
            <v>ｍ</v>
          </cell>
          <cell r="H314">
            <v>0</v>
          </cell>
        </row>
        <row r="315">
          <cell r="C315" t="str">
            <v>天端部分
防水端部押さえ金物</v>
          </cell>
          <cell r="D315" t="str">
            <v>ｱﾙﾐﾆｳﾑ製</v>
          </cell>
          <cell r="E315">
            <v>26.1</v>
          </cell>
          <cell r="F315" t="str">
            <v>ｍ</v>
          </cell>
          <cell r="H315">
            <v>0</v>
          </cell>
        </row>
        <row r="316">
          <cell r="C316" t="str">
            <v>防水端部押さえ金物</v>
          </cell>
          <cell r="D316" t="str">
            <v>ｱﾙﾐﾆｳﾑ製</v>
          </cell>
          <cell r="E316">
            <v>356</v>
          </cell>
          <cell r="F316" t="str">
            <v>ｍ</v>
          </cell>
          <cell r="H316">
            <v>0</v>
          </cell>
        </row>
        <row r="317">
          <cell r="C317" t="str">
            <v>防水端部押さえ金物</v>
          </cell>
          <cell r="D317" t="str">
            <v>ｱﾙﾐﾆｳﾑ製
W50XH125  糸200</v>
          </cell>
          <cell r="E317">
            <v>56.8</v>
          </cell>
          <cell r="F317" t="str">
            <v>ｍ</v>
          </cell>
          <cell r="H317">
            <v>0</v>
          </cell>
        </row>
        <row r="318">
          <cell r="C318" t="str">
            <v>防水端部押さえ金物</v>
          </cell>
          <cell r="D318" t="str">
            <v>ｱﾙﾐﾆｳﾑ製
L-30X30X3共</v>
          </cell>
          <cell r="E318">
            <v>9.3000000000000007</v>
          </cell>
          <cell r="F318" t="str">
            <v>ｍ</v>
          </cell>
          <cell r="H318">
            <v>0</v>
          </cell>
        </row>
        <row r="319">
          <cell r="C319" t="str">
            <v>ｸﾞﾘｰﾝﾃﾗｽ軒先部
防水端部押さえ金物</v>
          </cell>
          <cell r="D319" t="str">
            <v>ｱﾙﾐﾆｳﾑ製</v>
          </cell>
          <cell r="E319">
            <v>45.8</v>
          </cell>
          <cell r="F319" t="str">
            <v>ｍ</v>
          </cell>
          <cell r="H319">
            <v>0</v>
          </cell>
        </row>
        <row r="320">
          <cell r="C320" t="str">
            <v>基礎  ﾜｰﾔｰﾒｯｼｭ</v>
          </cell>
          <cell r="D320" t="str">
            <v>6φ-150X150</v>
          </cell>
          <cell r="E320">
            <v>5</v>
          </cell>
          <cell r="F320" t="str">
            <v>㎡</v>
          </cell>
          <cell r="H320">
            <v>0</v>
          </cell>
        </row>
        <row r="321">
          <cell r="C321" t="str">
            <v>床･踏面  ﾜｰﾔｰﾒｯｼｭ</v>
          </cell>
          <cell r="D321" t="str">
            <v>3.2φ-50X50</v>
          </cell>
          <cell r="E321">
            <v>147</v>
          </cell>
          <cell r="F321" t="str">
            <v>㎡</v>
          </cell>
          <cell r="H321">
            <v>0</v>
          </cell>
        </row>
        <row r="322">
          <cell r="C322" t="str">
            <v>床見切</v>
          </cell>
          <cell r="D322" t="str">
            <v>SUS 304  L-50X50X4</v>
          </cell>
          <cell r="E322">
            <v>13.3</v>
          </cell>
          <cell r="F322" t="str">
            <v>ｍ</v>
          </cell>
          <cell r="H322">
            <v>0</v>
          </cell>
        </row>
        <row r="323">
          <cell r="C323" t="str">
            <v>階段すべり止め</v>
          </cell>
          <cell r="D323" t="str">
            <v>ｽﾃﾝﾚｽ製 W=30</v>
          </cell>
          <cell r="E323">
            <v>4.2</v>
          </cell>
          <cell r="F323" t="str">
            <v>ｍ</v>
          </cell>
          <cell r="H323">
            <v>0</v>
          </cell>
        </row>
        <row r="324">
          <cell r="C324" t="str">
            <v>階段すべり止め</v>
          </cell>
          <cell r="D324" t="str">
            <v>ｽﾃﾝﾚｽ製 W=35 ｺﾞﾑ入り</v>
          </cell>
          <cell r="E324">
            <v>215</v>
          </cell>
          <cell r="F324" t="str">
            <v>ｍ</v>
          </cell>
          <cell r="H324">
            <v>0</v>
          </cell>
        </row>
        <row r="325">
          <cell r="C325" t="str">
            <v>軽量鉄骨天井下地</v>
          </cell>
          <cell r="D325" t="str">
            <v>25形　＠300</v>
          </cell>
          <cell r="E325">
            <v>27.3</v>
          </cell>
          <cell r="F325" t="str">
            <v>㎡</v>
          </cell>
          <cell r="H325">
            <v>0</v>
          </cell>
        </row>
        <row r="326">
          <cell r="C326" t="str">
            <v>軒天
アルミスパンドレル</v>
          </cell>
          <cell r="D326" t="str">
            <v>厚2.0  (ｽﾃﾝｶﾗｰ)</v>
          </cell>
          <cell r="E326">
            <v>27.3</v>
          </cell>
          <cell r="F326" t="str">
            <v>㎡</v>
          </cell>
          <cell r="H326">
            <v>0</v>
          </cell>
        </row>
        <row r="327">
          <cell r="C327" t="str">
            <v>同上廻り縁</v>
          </cell>
          <cell r="E327">
            <v>30.9</v>
          </cell>
          <cell r="F327" t="str">
            <v>ｍ</v>
          </cell>
          <cell r="H327">
            <v>0</v>
          </cell>
        </row>
        <row r="328">
          <cell r="C328" t="str">
            <v>軒天
エキスパンドメタル</v>
          </cell>
          <cell r="E328">
            <v>66.599999999999994</v>
          </cell>
          <cell r="F328" t="str">
            <v>㎡</v>
          </cell>
          <cell r="H328">
            <v>0</v>
          </cell>
        </row>
        <row r="329">
          <cell r="C329" t="str">
            <v>同上用  取付金物</v>
          </cell>
          <cell r="D329" t="str">
            <v>L-30X30X3
溶融亜鉛ﾒｯｷ</v>
          </cell>
          <cell r="E329">
            <v>155</v>
          </cell>
          <cell r="F329" t="str">
            <v>ｍ</v>
          </cell>
          <cell r="H329">
            <v>0</v>
          </cell>
        </row>
        <row r="330">
          <cell r="C330" t="str">
            <v>鼻隠し
エキスパンドメタル</v>
          </cell>
          <cell r="E330">
            <v>7.3</v>
          </cell>
          <cell r="F330" t="str">
            <v>㎡</v>
          </cell>
          <cell r="H330">
            <v>0</v>
          </cell>
        </row>
        <row r="331">
          <cell r="C331" t="str">
            <v>同上用  取付金物</v>
          </cell>
          <cell r="D331" t="str">
            <v>L-30X30X3
溶融亜鉛ﾒｯｷ</v>
          </cell>
          <cell r="E331">
            <v>138</v>
          </cell>
          <cell r="F331" t="str">
            <v>ｍ</v>
          </cell>
          <cell r="H331">
            <v>0</v>
          </cell>
        </row>
        <row r="332">
          <cell r="C332" t="str">
            <v>ｸﾞﾘｰﾝﾃﾗｽ鼻隠し</v>
          </cell>
          <cell r="D332" t="str">
            <v xml:space="preserve">C-400X75X4.5
取付金物L-50X50X6 </v>
          </cell>
          <cell r="E332">
            <v>45.8</v>
          </cell>
          <cell r="F332" t="str">
            <v>ｍ</v>
          </cell>
          <cell r="H332">
            <v>0</v>
          </cell>
        </row>
        <row r="333">
          <cell r="C333" t="str">
            <v>タラップ</v>
          </cell>
          <cell r="D333" t="str">
            <v>ｽﾃﾝﾚｽ既製品
W400 H4500</v>
          </cell>
          <cell r="E333">
            <v>1</v>
          </cell>
          <cell r="F333" t="str">
            <v>箇所</v>
          </cell>
          <cell r="H333">
            <v>0</v>
          </cell>
        </row>
        <row r="334">
          <cell r="C334" t="str">
            <v>外壁アルミニウムパネル</v>
          </cell>
          <cell r="D334" t="str">
            <v xml:space="preserve">厚2.0  (ｽﾃﾝｶﾗｰ) 
取付金物L-30X30X3 </v>
          </cell>
          <cell r="E334">
            <v>195</v>
          </cell>
          <cell r="F334" t="str">
            <v>㎡</v>
          </cell>
          <cell r="H334">
            <v>0</v>
          </cell>
        </row>
        <row r="335">
          <cell r="C335" t="str">
            <v>外壁アルミニウムパネル</v>
          </cell>
          <cell r="D335" t="str">
            <v>厚2.0  (ｽﾃﾝｶﾗｰ) 
取付金物C-100X100X20X2.3</v>
          </cell>
          <cell r="E335">
            <v>30.8</v>
          </cell>
          <cell r="F335" t="str">
            <v>㎡</v>
          </cell>
          <cell r="H335">
            <v>0</v>
          </cell>
        </row>
        <row r="336">
          <cell r="C336" t="str">
            <v>1F 玄関ﾎﾟｰﾁ庇鼻隠し</v>
          </cell>
          <cell r="D336" t="str">
            <v>ｱﾙﾐﾆｳﾑﾊﾟﾈﾙ厚2.0 (ｽﾃﾝｶﾗｰ) H=480  糸600</v>
          </cell>
          <cell r="E336">
            <v>9.3000000000000007</v>
          </cell>
          <cell r="F336" t="str">
            <v>ｍ</v>
          </cell>
          <cell r="H336">
            <v>0</v>
          </cell>
        </row>
        <row r="337">
          <cell r="C337" t="str">
            <v>1F 玄関ﾎﾟｰﾁ庇外壁パネル</v>
          </cell>
          <cell r="D337" t="str">
            <v>ｱﾙﾐﾆｳﾑﾊﾟﾈﾙ厚2.0 (ｽﾃﾝｶﾗｰ) H=480</v>
          </cell>
          <cell r="E337">
            <v>2.2999999999999998</v>
          </cell>
          <cell r="F337" t="str">
            <v>ｍ</v>
          </cell>
          <cell r="H337">
            <v>0</v>
          </cell>
        </row>
        <row r="338">
          <cell r="C338" t="str">
            <v>1F 玄関ﾎﾟｰﾁ化粧丸柱</v>
          </cell>
          <cell r="D338" t="str">
            <v>ｱﾙﾐﾆｳﾑﾊﾟﾈﾙ厚2.0 (ｽﾃﾝｶﾗｰ) 350φ  H=2300</v>
          </cell>
          <cell r="E338">
            <v>1</v>
          </cell>
          <cell r="F338" t="str">
            <v>本</v>
          </cell>
          <cell r="H338">
            <v>0</v>
          </cell>
        </row>
        <row r="339">
          <cell r="C339" t="str">
            <v>外部階段目隠しルーバー</v>
          </cell>
          <cell r="D339" t="str">
            <v xml:space="preserve">ｱﾙﾐﾆｳﾑﾊﾟﾈﾙ厚2.0 (ｽﾃﾝｶﾗｰ) W=200  ｽﾄﾘﾝｶﾞｰ共,下地共 </v>
          </cell>
          <cell r="E339">
            <v>281</v>
          </cell>
          <cell r="F339" t="str">
            <v>㎡</v>
          </cell>
          <cell r="H339">
            <v>0</v>
          </cell>
        </row>
        <row r="340">
          <cell r="C340" t="str">
            <v>ｸﾞﾘｰﾝﾃﾗｽ吊パイプ</v>
          </cell>
          <cell r="D340" t="str">
            <v>SGP 139.8φ  厚4.5</v>
          </cell>
          <cell r="E340">
            <v>33</v>
          </cell>
          <cell r="F340" t="str">
            <v>ｍ</v>
          </cell>
          <cell r="H340">
            <v>0</v>
          </cell>
        </row>
        <row r="341">
          <cell r="C341" t="str">
            <v>換気パイプ</v>
          </cell>
          <cell r="D341" t="str">
            <v>白ｶﾞｽ管  L=700+1000
ﾍﾞﾝﾄｷｬｯﾌﾟ･ｽﾃﾝﾚｽ防虫網付</v>
          </cell>
          <cell r="E341">
            <v>7</v>
          </cell>
          <cell r="F341" t="str">
            <v>箇所</v>
          </cell>
          <cell r="H341">
            <v>0</v>
          </cell>
        </row>
        <row r="342">
          <cell r="C342" t="str">
            <v>RF PS立上り換気パイプ</v>
          </cell>
          <cell r="D342" t="str">
            <v>硬質塩ビ管 50φ  L=100+200  防虫網付</v>
          </cell>
          <cell r="E342">
            <v>12</v>
          </cell>
          <cell r="F342" t="str">
            <v>箇所</v>
          </cell>
          <cell r="H342">
            <v>0</v>
          </cell>
        </row>
        <row r="343">
          <cell r="C343" t="str">
            <v>RF 階段出入口手摺</v>
          </cell>
          <cell r="D343" t="str">
            <v>ｽﾁｰﾙ製  W950XH1100
42.7φX2.3</v>
          </cell>
          <cell r="E343">
            <v>2</v>
          </cell>
          <cell r="F343" t="str">
            <v>箇所</v>
          </cell>
          <cell r="H343">
            <v>0</v>
          </cell>
        </row>
        <row r="344">
          <cell r="C344" t="str">
            <v>4-7F  ｸﾞﾘｰﾝﾃﾗｽ床  踏板</v>
          </cell>
          <cell r="D344" t="str">
            <v>SUS 304 CPL-4.5
W800XD250</v>
          </cell>
          <cell r="E344">
            <v>4</v>
          </cell>
          <cell r="F344" t="str">
            <v>箇所</v>
          </cell>
          <cell r="H344">
            <v>0</v>
          </cell>
        </row>
        <row r="345">
          <cell r="C345" t="str">
            <v>BIF  ﾎﾞﾝﾍﾞ庫ﾒｯｼｭﾈｯﾄﾌｪﾝｽ</v>
          </cell>
          <cell r="D345" t="str">
            <v>W2850XH2300
門扉(W750)かんぬき付</v>
          </cell>
          <cell r="E345">
            <v>1</v>
          </cell>
          <cell r="F345" t="str">
            <v>箇所</v>
          </cell>
          <cell r="H345">
            <v>0</v>
          </cell>
        </row>
        <row r="346">
          <cell r="C346" t="str">
            <v>屋外階段階段手摺</v>
          </cell>
          <cell r="D346" t="str">
            <v>ｽﾁｰﾙ製  H=900  平部
42.7φX2.3</v>
          </cell>
          <cell r="E346">
            <v>39.9</v>
          </cell>
          <cell r="F346" t="str">
            <v>ｍ</v>
          </cell>
          <cell r="H346">
            <v>0</v>
          </cell>
        </row>
        <row r="347">
          <cell r="C347" t="str">
            <v>屋外階段階段手摺</v>
          </cell>
          <cell r="D347" t="str">
            <v>ｽﾁｰﾙ製  H=1100 平部
42.7φX2.3</v>
          </cell>
          <cell r="E347">
            <v>15.6</v>
          </cell>
          <cell r="F347" t="str">
            <v>ｍ</v>
          </cell>
          <cell r="H347">
            <v>0</v>
          </cell>
        </row>
        <row r="348">
          <cell r="C348" t="str">
            <v>屋外階段階段手摺</v>
          </cell>
          <cell r="D348" t="str">
            <v>ｽﾁｰﾙ製  H=900  段部
42.7φX2.3</v>
          </cell>
          <cell r="E348">
            <v>117</v>
          </cell>
          <cell r="F348" t="str">
            <v>ｍ</v>
          </cell>
          <cell r="H348">
            <v>0</v>
          </cell>
        </row>
        <row r="349">
          <cell r="C349" t="str">
            <v>搬入ﾊﾞﾙｺﾆｰ両開き門扉</v>
          </cell>
          <cell r="D349" t="str">
            <v>ｽﾁｰﾙ製  W1830XH1100
支柱･締り金物･ﾌﾗﾝｽ落し共</v>
          </cell>
          <cell r="E349">
            <v>7</v>
          </cell>
          <cell r="F349" t="str">
            <v>箇所</v>
          </cell>
          <cell r="H349">
            <v>0</v>
          </cell>
        </row>
        <row r="350">
          <cell r="C350" t="str">
            <v>搬入ﾊﾞﾙｺﾆｰ床養生
アングル</v>
          </cell>
          <cell r="D350" t="str">
            <v xml:space="preserve">SUS 304  L-50X50X4
L=2000  ｱﾝｶｰ共 </v>
          </cell>
          <cell r="E350">
            <v>7</v>
          </cell>
          <cell r="F350" t="str">
            <v>箇所</v>
          </cell>
          <cell r="H350">
            <v>0</v>
          </cell>
        </row>
        <row r="351">
          <cell r="C351" t="str">
            <v>外壁  AW-1,2ｱﾙﾐﾆｳﾑﾊﾟﾈﾙ</v>
          </cell>
          <cell r="D351" t="str">
            <v>厚0.3  ﾊﾆｺﾑｺｱ  (ｽﾃﾝｶﾗｰ)  W350XH(1500～1400)</v>
          </cell>
          <cell r="E351">
            <v>47</v>
          </cell>
          <cell r="F351" t="str">
            <v>箇所</v>
          </cell>
          <cell r="H351">
            <v>0</v>
          </cell>
        </row>
        <row r="352">
          <cell r="C352" t="str">
            <v>天井点検口</v>
          </cell>
          <cell r="D352" t="str">
            <v>450角  (ｱﾙﾐｽﾊﾟﾝﾄﾞﾚﾙ用)</v>
          </cell>
          <cell r="E352">
            <v>1</v>
          </cell>
          <cell r="F352" t="str">
            <v>箇所</v>
          </cell>
          <cell r="H352">
            <v>0</v>
          </cell>
        </row>
        <row r="353">
          <cell r="C353" t="str">
            <v>（外　部）小　計</v>
          </cell>
          <cell r="H353">
            <v>0</v>
          </cell>
        </row>
        <row r="355">
          <cell r="C355" t="str">
            <v>（内　部）</v>
          </cell>
        </row>
        <row r="356">
          <cell r="C356" t="str">
            <v>床見切</v>
          </cell>
          <cell r="D356" t="str">
            <v>SUS 304  4X12</v>
          </cell>
          <cell r="E356">
            <v>4.5</v>
          </cell>
          <cell r="F356" t="str">
            <v>ｍ</v>
          </cell>
          <cell r="H356">
            <v>0</v>
          </cell>
        </row>
        <row r="357">
          <cell r="C357" t="str">
            <v>OA部すべり止め</v>
          </cell>
          <cell r="D357" t="str">
            <v>ｽﾃﾝﾚｽ製 W=30 ｺﾞﾑ入り</v>
          </cell>
          <cell r="E357">
            <v>17.600000000000001</v>
          </cell>
          <cell r="F357" t="str">
            <v>ｍ</v>
          </cell>
          <cell r="H357">
            <v>0</v>
          </cell>
        </row>
        <row r="358">
          <cell r="C358" t="str">
            <v>階段すべり止め</v>
          </cell>
          <cell r="D358" t="str">
            <v>ｽﾃﾝﾚｽ製 W=35 ｺﾞﾑ入り</v>
          </cell>
          <cell r="E358">
            <v>244</v>
          </cell>
          <cell r="F358" t="str">
            <v>ｍ</v>
          </cell>
          <cell r="H358">
            <v>0</v>
          </cell>
        </row>
        <row r="359">
          <cell r="C359" t="str">
            <v>床･踏面  ﾜｲﾔｰﾒｯｼｭ</v>
          </cell>
          <cell r="D359" t="str">
            <v>3.2φ-50X50</v>
          </cell>
          <cell r="E359">
            <v>157</v>
          </cell>
          <cell r="F359" t="str">
            <v>㎡</v>
          </cell>
          <cell r="H359">
            <v>0</v>
          </cell>
        </row>
        <row r="360">
          <cell r="C360" t="str">
            <v>排水溝  ｸﾞﾚｰﾁﾝｸﾞ</v>
          </cell>
          <cell r="D360" t="str">
            <v>W=200  厚25  ｽﾁｰﾙ  枠共</v>
          </cell>
          <cell r="E360">
            <v>12.6</v>
          </cell>
          <cell r="F360" t="str">
            <v>ｍ</v>
          </cell>
          <cell r="H360">
            <v>0</v>
          </cell>
        </row>
        <row r="361">
          <cell r="C361" t="str">
            <v>集水桝蓋  ｸﾞﾚｰﾁﾝｸﾞ</v>
          </cell>
          <cell r="D361" t="str">
            <v>600X600  厚25  ｽﾁｰﾙ  枠共</v>
          </cell>
          <cell r="E361">
            <v>1</v>
          </cell>
          <cell r="F361" t="str">
            <v>箇所</v>
          </cell>
          <cell r="H361">
            <v>0</v>
          </cell>
        </row>
        <row r="362">
          <cell r="C362" t="str">
            <v>集水桝蓋  ｸﾞﾚｰﾁﾝｸﾞ</v>
          </cell>
          <cell r="D362" t="str">
            <v>1000X1000  厚25  ｽﾁｰﾙ  2分割  枠共</v>
          </cell>
          <cell r="E362">
            <v>1</v>
          </cell>
          <cell r="F362" t="str">
            <v>箇所</v>
          </cell>
          <cell r="H362">
            <v>0</v>
          </cell>
        </row>
        <row r="363">
          <cell r="C363" t="str">
            <v>集水桝蓋</v>
          </cell>
          <cell r="D363" t="str">
            <v>鋳鉄製  600角  防水･防臭型</v>
          </cell>
          <cell r="E363">
            <v>1</v>
          </cell>
          <cell r="F363" t="str">
            <v>箇所</v>
          </cell>
          <cell r="H363">
            <v>0</v>
          </cell>
        </row>
        <row r="364">
          <cell r="C364" t="str">
            <v>配線ﾋﾟｯﾄ蓋</v>
          </cell>
          <cell r="D364" t="str">
            <v>厚3.2  CPL既製品W=200  ｱﾙﾐ枠共</v>
          </cell>
          <cell r="E364">
            <v>120</v>
          </cell>
          <cell r="F364" t="str">
            <v>ｍ</v>
          </cell>
          <cell r="H364">
            <v>0</v>
          </cell>
        </row>
        <row r="365">
          <cell r="C365" t="str">
            <v>ﾎﾞｰﾄﾞ出隅</v>
          </cell>
          <cell r="D365" t="str">
            <v>亜鉛鉄板製</v>
          </cell>
          <cell r="E365">
            <v>604</v>
          </cell>
          <cell r="F365" t="str">
            <v>ｍ</v>
          </cell>
          <cell r="H365">
            <v>0</v>
          </cell>
        </row>
        <row r="366">
          <cell r="C366" t="str">
            <v>軽量鉄骨壁下地</v>
          </cell>
          <cell r="D366" t="str">
            <v>65形、@450</v>
          </cell>
          <cell r="E366">
            <v>1832</v>
          </cell>
          <cell r="F366" t="str">
            <v>㎡</v>
          </cell>
          <cell r="H366">
            <v>0</v>
          </cell>
        </row>
        <row r="367">
          <cell r="C367" t="str">
            <v>ﾗｲﾆﾝｸﾞ  軽量鉄骨壁下地</v>
          </cell>
          <cell r="D367" t="str">
            <v>65形、@450</v>
          </cell>
          <cell r="E367">
            <v>56.7</v>
          </cell>
          <cell r="F367" t="str">
            <v>㎡</v>
          </cell>
          <cell r="H367">
            <v>0</v>
          </cell>
        </row>
        <row r="368">
          <cell r="C368" t="str">
            <v>開口部等補強</v>
          </cell>
          <cell r="D368" t="str">
            <v>壁用</v>
          </cell>
          <cell r="E368" t="str">
            <v>一 式</v>
          </cell>
          <cell r="H368">
            <v>1897800</v>
          </cell>
        </row>
        <row r="369">
          <cell r="C369" t="str">
            <v>軽量鉄骨天井下地</v>
          </cell>
          <cell r="D369" t="str">
            <v>19形、@225</v>
          </cell>
          <cell r="E369">
            <v>2787</v>
          </cell>
          <cell r="F369" t="str">
            <v>㎡</v>
          </cell>
          <cell r="H369">
            <v>0</v>
          </cell>
        </row>
        <row r="370">
          <cell r="C370" t="str">
            <v>軽量鉄骨天井下地</v>
          </cell>
          <cell r="D370" t="str">
            <v>19形、@300</v>
          </cell>
          <cell r="E370">
            <v>10</v>
          </cell>
          <cell r="F370" t="str">
            <v>㎡</v>
          </cell>
          <cell r="H370">
            <v>0</v>
          </cell>
        </row>
        <row r="371">
          <cell r="C371" t="str">
            <v>軽量鉄骨天井下地</v>
          </cell>
          <cell r="D371" t="str">
            <v>19形、@360</v>
          </cell>
          <cell r="E371">
            <v>313</v>
          </cell>
          <cell r="F371" t="str">
            <v>㎡</v>
          </cell>
          <cell r="H371">
            <v>0</v>
          </cell>
        </row>
        <row r="372">
          <cell r="C372" t="str">
            <v>開口部等補強</v>
          </cell>
          <cell r="D372" t="str">
            <v>天井用</v>
          </cell>
          <cell r="E372" t="str">
            <v>一 式</v>
          </cell>
          <cell r="H372">
            <v>1796900</v>
          </cell>
        </row>
        <row r="373">
          <cell r="C373" t="str">
            <v>天井下地用ｲﾝｻｰﾄ</v>
          </cell>
          <cell r="D373" t="str">
            <v>鋳鉄</v>
          </cell>
          <cell r="E373" t="str">
            <v>一 式</v>
          </cell>
          <cell r="H373">
            <v>845400</v>
          </cell>
        </row>
        <row r="374">
          <cell r="C374" t="str">
            <v>廻縁</v>
          </cell>
          <cell r="D374" t="str">
            <v>塩ビ  化粧石膏ﾎﾞｰﾄﾞ用</v>
          </cell>
          <cell r="E374">
            <v>2216</v>
          </cell>
          <cell r="F374" t="str">
            <v>ｍ</v>
          </cell>
          <cell r="H374">
            <v>0</v>
          </cell>
        </row>
        <row r="375">
          <cell r="C375" t="str">
            <v>廻縁</v>
          </cell>
          <cell r="D375" t="str">
            <v>塩ビ  岩綿吸音板用</v>
          </cell>
          <cell r="E375">
            <v>133</v>
          </cell>
          <cell r="F375" t="str">
            <v>ｍ</v>
          </cell>
          <cell r="H375">
            <v>0</v>
          </cell>
        </row>
        <row r="376">
          <cell r="C376" t="str">
            <v>軽量鉄骨下り天井下地</v>
          </cell>
          <cell r="D376" t="str">
            <v>19形</v>
          </cell>
          <cell r="E376">
            <v>20</v>
          </cell>
          <cell r="F376" t="str">
            <v>㎡</v>
          </cell>
          <cell r="H376">
            <v>0</v>
          </cell>
        </row>
        <row r="377">
          <cell r="C377" t="str">
            <v>下り天井見切縁</v>
          </cell>
          <cell r="D377" t="str">
            <v>塩ビ</v>
          </cell>
          <cell r="E377">
            <v>42.2</v>
          </cell>
          <cell r="F377" t="str">
            <v>ｍ</v>
          </cell>
          <cell r="H377">
            <v>0</v>
          </cell>
        </row>
        <row r="378">
          <cell r="C378" t="str">
            <v>下り天井見切縁</v>
          </cell>
          <cell r="D378" t="str">
            <v>ｱﾙﾐ  15X25</v>
          </cell>
          <cell r="E378">
            <v>15.1</v>
          </cell>
          <cell r="F378" t="str">
            <v>ｍ</v>
          </cell>
          <cell r="H378">
            <v>0</v>
          </cell>
        </row>
        <row r="379">
          <cell r="C379" t="str">
            <v>階段手摺</v>
          </cell>
          <cell r="D379" t="str">
            <v>H=1100  平部
手摺:ﾋﾞﾆｰﾙ製φ34</v>
          </cell>
          <cell r="E379">
            <v>1.2</v>
          </cell>
          <cell r="F379" t="str">
            <v>ｍ</v>
          </cell>
          <cell r="H379">
            <v>0</v>
          </cell>
        </row>
        <row r="380">
          <cell r="C380" t="str">
            <v>階段手摺</v>
          </cell>
          <cell r="D380" t="str">
            <v>H=900  段部
手摺:ﾋﾞﾆｰﾙ製φ34</v>
          </cell>
          <cell r="E380">
            <v>62.8</v>
          </cell>
          <cell r="F380" t="str">
            <v>ｍ</v>
          </cell>
          <cell r="H380">
            <v>0</v>
          </cell>
        </row>
        <row r="381">
          <cell r="C381" t="str">
            <v>階段壁付手摺</v>
          </cell>
          <cell r="D381" t="str">
            <v>壁ﾌﾞﾗｹｯﾄ亜鉛ﾀﾞｲｶｽﾄ@1000  ﾋﾞﾆｰﾙ製φ34</v>
          </cell>
          <cell r="E381">
            <v>87.4</v>
          </cell>
          <cell r="F381" t="str">
            <v>ｍ</v>
          </cell>
          <cell r="H381">
            <v>0</v>
          </cell>
        </row>
        <row r="382">
          <cell r="C382" t="str">
            <v>ﾗｳﾝｼﾞ  手摺</v>
          </cell>
          <cell r="D382" t="str">
            <v>H=1100  手摺:SUS304  φ38X1.5</v>
          </cell>
          <cell r="E382">
            <v>5.8</v>
          </cell>
          <cell r="F382" t="str">
            <v>ｍ</v>
          </cell>
          <cell r="H382">
            <v>0</v>
          </cell>
        </row>
        <row r="383">
          <cell r="C383" t="str">
            <v>同上手摺下見切金物</v>
          </cell>
          <cell r="D383" t="str">
            <v>SUS304  30X30X1.5  HL</v>
          </cell>
          <cell r="E383">
            <v>5.8</v>
          </cell>
          <cell r="F383" t="str">
            <v>ｍ</v>
          </cell>
          <cell r="H383">
            <v>0</v>
          </cell>
        </row>
        <row r="384">
          <cell r="C384" t="str">
            <v>暗幕ﾎﾞｯｸｽ</v>
          </cell>
          <cell r="D384" t="str">
            <v>ｱﾙﾐ既製品  150X80 糸=370下地金物共</v>
          </cell>
          <cell r="E384">
            <v>21.4</v>
          </cell>
          <cell r="F384" t="str">
            <v>ｍ</v>
          </cell>
          <cell r="H384">
            <v>0</v>
          </cell>
        </row>
        <row r="385">
          <cell r="C385" t="str">
            <v>ｽｸﾘｰﾝﾎﾞｯｸｽ</v>
          </cell>
          <cell r="D385" t="str">
            <v>ｱﾙﾐ既製品  150X80 糸=370  下地金物共</v>
          </cell>
          <cell r="E385">
            <v>9</v>
          </cell>
          <cell r="F385" t="str">
            <v>ｍ</v>
          </cell>
          <cell r="H385">
            <v>0</v>
          </cell>
        </row>
        <row r="386">
          <cell r="C386" t="str">
            <v>ｻｯｼｭ取合方立</v>
          </cell>
          <cell r="D386" t="str">
            <v>129X85  ｽﾁｰﾙPL-1.6+PL-2.3</v>
          </cell>
          <cell r="E386">
            <v>10.199999999999999</v>
          </cell>
          <cell r="F386" t="str">
            <v>ｍ</v>
          </cell>
          <cell r="H386">
            <v>0</v>
          </cell>
        </row>
        <row r="387">
          <cell r="C387" t="str">
            <v>ﾃﾚﾋﾞﾊﾝｶﾞｰ</v>
          </cell>
          <cell r="D387" t="str">
            <v>既製品</v>
          </cell>
          <cell r="E387">
            <v>6</v>
          </cell>
          <cell r="F387" t="str">
            <v>箇所</v>
          </cell>
          <cell r="H387">
            <v>0</v>
          </cell>
        </row>
        <row r="388">
          <cell r="C388" t="str">
            <v>吊ﾘﾌｯｸ</v>
          </cell>
          <cell r="D388" t="str">
            <v>φ22  3t用</v>
          </cell>
          <cell r="E388">
            <v>1</v>
          </cell>
          <cell r="F388" t="str">
            <v>箇所</v>
          </cell>
          <cell r="H388">
            <v>0</v>
          </cell>
        </row>
        <row r="389">
          <cell r="C389" t="str">
            <v>流し前水切</v>
          </cell>
          <cell r="D389" t="str">
            <v>W=150  L=600  SUS304  厚0.6加工  HL</v>
          </cell>
          <cell r="E389">
            <v>8</v>
          </cell>
          <cell r="F389" t="str">
            <v>箇所</v>
          </cell>
          <cell r="H389">
            <v>0</v>
          </cell>
        </row>
        <row r="390">
          <cell r="C390" t="str">
            <v>流し前水切</v>
          </cell>
          <cell r="D390" t="str">
            <v>W=150  L=800  SUS304  厚0.6加工  HL</v>
          </cell>
          <cell r="E390">
            <v>2</v>
          </cell>
          <cell r="F390" t="str">
            <v>箇所</v>
          </cell>
          <cell r="H390">
            <v>0</v>
          </cell>
        </row>
        <row r="391">
          <cell r="C391" t="str">
            <v>流し前水切</v>
          </cell>
          <cell r="D391" t="str">
            <v>W=150  L=900  SUS304  厚0.6加工  HL</v>
          </cell>
          <cell r="E391">
            <v>1</v>
          </cell>
          <cell r="F391" t="str">
            <v>箇所</v>
          </cell>
          <cell r="H391">
            <v>0</v>
          </cell>
        </row>
        <row r="392">
          <cell r="C392" t="str">
            <v>流し前水切</v>
          </cell>
          <cell r="D392" t="str">
            <v>W=150  L=1000  SUS304  厚0.6加工  HL</v>
          </cell>
          <cell r="E392">
            <v>1</v>
          </cell>
          <cell r="F392" t="str">
            <v>箇所</v>
          </cell>
          <cell r="H392">
            <v>0</v>
          </cell>
        </row>
        <row r="393">
          <cell r="C393" t="str">
            <v>流し前水切</v>
          </cell>
          <cell r="D393" t="str">
            <v>W=150  L=1200  SUS304  厚0.6加工  HL</v>
          </cell>
          <cell r="E393">
            <v>7</v>
          </cell>
          <cell r="F393" t="str">
            <v>箇所</v>
          </cell>
          <cell r="H393">
            <v>0</v>
          </cell>
        </row>
        <row r="394">
          <cell r="C394" t="str">
            <v>流し前水切</v>
          </cell>
          <cell r="D394" t="str">
            <v>W=150  L=1500  SUS304  厚0.6加工  HL</v>
          </cell>
          <cell r="E394">
            <v>1</v>
          </cell>
          <cell r="F394" t="str">
            <v>箇所</v>
          </cell>
          <cell r="H394">
            <v>0</v>
          </cell>
        </row>
        <row r="395">
          <cell r="C395" t="str">
            <v>流し前水切</v>
          </cell>
          <cell r="D395" t="str">
            <v>W=150  L=1800  SUS304  厚0.6加工  HL</v>
          </cell>
          <cell r="E395">
            <v>1</v>
          </cell>
          <cell r="F395" t="str">
            <v>箇所</v>
          </cell>
          <cell r="H395">
            <v>0</v>
          </cell>
        </row>
        <row r="396">
          <cell r="C396" t="str">
            <v>流し前水切</v>
          </cell>
          <cell r="D396" t="str">
            <v>W=250  L=1800  SUS304  厚0.6加工  HL</v>
          </cell>
          <cell r="E396">
            <v>7</v>
          </cell>
          <cell r="F396" t="str">
            <v>箇所</v>
          </cell>
          <cell r="H396">
            <v>0</v>
          </cell>
        </row>
        <row r="397">
          <cell r="C397" t="str">
            <v>外壁貫通孔</v>
          </cell>
          <cell r="D397" t="str">
            <v>VU75A  L=590  下部  ｸｰﾗｰｷｬｯﾌﾟ･ﾍﾞﾝﾄｷｬｯﾌﾟ共</v>
          </cell>
          <cell r="E397">
            <v>6</v>
          </cell>
          <cell r="F397" t="str">
            <v>箇所</v>
          </cell>
          <cell r="H397">
            <v>0</v>
          </cell>
        </row>
        <row r="398">
          <cell r="C398" t="str">
            <v>外壁貫通孔</v>
          </cell>
          <cell r="D398" t="str">
            <v>VU75A  L=1050  上部  ｸｰﾗｰｷｬｯﾌﾟﾟ共</v>
          </cell>
          <cell r="E398">
            <v>6</v>
          </cell>
          <cell r="F398" t="str">
            <v>箇所</v>
          </cell>
          <cell r="H398">
            <v>0</v>
          </cell>
        </row>
        <row r="399">
          <cell r="C399" t="str">
            <v>天井点検口</v>
          </cell>
          <cell r="D399" t="str">
            <v>450角　材工共　　　　　　　　　　</v>
          </cell>
          <cell r="E399">
            <v>118</v>
          </cell>
          <cell r="F399" t="str">
            <v>箇所</v>
          </cell>
          <cell r="H399">
            <v>0</v>
          </cell>
        </row>
        <row r="400">
          <cell r="C400" t="str">
            <v>天井点検口</v>
          </cell>
          <cell r="D400" t="str">
            <v>600角　材工共　　　　　　　　　　</v>
          </cell>
          <cell r="E400">
            <v>43</v>
          </cell>
          <cell r="F400" t="str">
            <v>箇所</v>
          </cell>
          <cell r="H400">
            <v>0</v>
          </cell>
        </row>
        <row r="401">
          <cell r="C401" t="str">
            <v>（内　部）小　計</v>
          </cell>
          <cell r="H401">
            <v>4540100</v>
          </cell>
        </row>
        <row r="403">
          <cell r="C403" t="str">
            <v>小　計</v>
          </cell>
          <cell r="H403">
            <v>4540100</v>
          </cell>
        </row>
        <row r="405">
          <cell r="B405" t="str">
            <v>（13）左　官</v>
          </cell>
        </row>
        <row r="406">
          <cell r="C406" t="str">
            <v>（外　部）</v>
          </cell>
        </row>
        <row r="407">
          <cell r="C407" t="str">
            <v>床ｺﾝｸﾘｰﾄこて仕上げ</v>
          </cell>
          <cell r="D407" t="str">
            <v>仕上げのまま</v>
          </cell>
          <cell r="E407">
            <v>120</v>
          </cell>
          <cell r="F407" t="str">
            <v>㎡</v>
          </cell>
          <cell r="H407">
            <v>0</v>
          </cell>
        </row>
        <row r="408">
          <cell r="C408" t="str">
            <v>床ｺﾝｸﾘｰﾄこて仕上げ</v>
          </cell>
          <cell r="D408" t="str">
            <v>薄物仕上げ</v>
          </cell>
          <cell r="E408">
            <v>46.5</v>
          </cell>
          <cell r="F408" t="str">
            <v>㎡</v>
          </cell>
          <cell r="H408">
            <v>0</v>
          </cell>
        </row>
        <row r="409">
          <cell r="C409" t="str">
            <v>床ｺﾝｸﾘｰﾄこて仕上げ</v>
          </cell>
          <cell r="D409" t="str">
            <v>厚物仕上げ  (防水下)</v>
          </cell>
          <cell r="E409">
            <v>813</v>
          </cell>
          <cell r="F409" t="str">
            <v>㎡</v>
          </cell>
          <cell r="H409">
            <v>0</v>
          </cell>
        </row>
        <row r="410">
          <cell r="C410" t="str">
            <v>床ﾓﾙﾀﾙ塗</v>
          </cell>
          <cell r="E410">
            <v>42.7</v>
          </cell>
          <cell r="F410" t="str">
            <v>㎡</v>
          </cell>
          <cell r="H410">
            <v>0</v>
          </cell>
        </row>
        <row r="411">
          <cell r="C411" t="str">
            <v>床ﾓﾙﾀﾙ塗</v>
          </cell>
          <cell r="D411" t="str">
            <v>厚60</v>
          </cell>
          <cell r="E411">
            <v>91.8</v>
          </cell>
          <cell r="F411" t="str">
            <v>㎡</v>
          </cell>
          <cell r="H411">
            <v>0</v>
          </cell>
        </row>
        <row r="412">
          <cell r="C412" t="str">
            <v>床ﾀｲﾙ下地ﾓﾙﾀﾙ塗</v>
          </cell>
          <cell r="D412" t="str">
            <v>300角ﾀｲﾙ下</v>
          </cell>
          <cell r="E412">
            <v>47.4</v>
          </cell>
          <cell r="F412" t="str">
            <v>㎡</v>
          </cell>
          <cell r="H412">
            <v>0</v>
          </cell>
        </row>
        <row r="413">
          <cell r="C413" t="str">
            <v>立下りﾀｲﾙ下地ﾓﾙﾀﾙ塗</v>
          </cell>
          <cell r="D413" t="str">
            <v>300角ﾀｲﾙ下</v>
          </cell>
          <cell r="E413">
            <v>3</v>
          </cell>
          <cell r="F413" t="str">
            <v>㎡</v>
          </cell>
          <cell r="H413">
            <v>0</v>
          </cell>
        </row>
        <row r="414">
          <cell r="C414" t="str">
            <v>階段仕上げﾓﾙﾀﾙ塗</v>
          </cell>
          <cell r="D414" t="str">
            <v>厚50</v>
          </cell>
          <cell r="E414">
            <v>54.9</v>
          </cell>
          <cell r="F414" t="str">
            <v>㎡</v>
          </cell>
          <cell r="H414">
            <v>0</v>
          </cell>
        </row>
        <row r="415">
          <cell r="C415" t="str">
            <v>幅木 ﾓﾙﾀﾙ塗</v>
          </cell>
          <cell r="D415" t="str">
            <v>H=100</v>
          </cell>
          <cell r="E415">
            <v>35.4</v>
          </cell>
          <cell r="F415" t="str">
            <v>ｍ</v>
          </cell>
          <cell r="H415">
            <v>0</v>
          </cell>
        </row>
        <row r="416">
          <cell r="C416" t="str">
            <v>建具周囲モルタル充てん</v>
          </cell>
          <cell r="D416" t="str">
            <v>防水モルタル</v>
          </cell>
          <cell r="E416">
            <v>1028</v>
          </cell>
          <cell r="F416" t="str">
            <v>ｍ</v>
          </cell>
          <cell r="H416">
            <v>0</v>
          </cell>
        </row>
        <row r="417">
          <cell r="C417" t="str">
            <v>下地調整塗材塗り</v>
          </cell>
          <cell r="E417">
            <v>3604</v>
          </cell>
          <cell r="F417" t="str">
            <v>㎡</v>
          </cell>
          <cell r="H417">
            <v>0</v>
          </cell>
        </row>
        <row r="418">
          <cell r="C418" t="str">
            <v>（外　部）小　計</v>
          </cell>
          <cell r="H418">
            <v>0</v>
          </cell>
        </row>
        <row r="420">
          <cell r="C420" t="str">
            <v>（内　部）</v>
          </cell>
        </row>
        <row r="421">
          <cell r="C421" t="str">
            <v>床ｺﾝｸﾘｰﾄ木こて仕上げ</v>
          </cell>
          <cell r="D421" t="str">
            <v>仕上げのまま</v>
          </cell>
          <cell r="E421">
            <v>414</v>
          </cell>
          <cell r="F421" t="str">
            <v>㎡</v>
          </cell>
          <cell r="H421">
            <v>0</v>
          </cell>
        </row>
        <row r="422">
          <cell r="C422" t="str">
            <v>床ｺﾝｸﾘｰﾄこて仕上げ</v>
          </cell>
          <cell r="D422" t="str">
            <v>仕上げのまま</v>
          </cell>
          <cell r="E422">
            <v>672</v>
          </cell>
          <cell r="F422" t="str">
            <v>㎡</v>
          </cell>
          <cell r="H422">
            <v>0</v>
          </cell>
        </row>
        <row r="423">
          <cell r="C423" t="str">
            <v>床ｺﾝｸﾘｰﾄこて仕上げ</v>
          </cell>
          <cell r="D423" t="str">
            <v>薄物仕上げ</v>
          </cell>
          <cell r="E423">
            <v>2962</v>
          </cell>
          <cell r="F423" t="str">
            <v>㎡</v>
          </cell>
          <cell r="H423">
            <v>0</v>
          </cell>
        </row>
        <row r="424">
          <cell r="C424" t="str">
            <v>床ｺﾝｸﾘｰﾄこて仕上げ</v>
          </cell>
          <cell r="D424" t="str">
            <v>厚物仕上げ</v>
          </cell>
          <cell r="E424">
            <v>209</v>
          </cell>
          <cell r="F424" t="str">
            <v>㎡</v>
          </cell>
          <cell r="H424">
            <v>0</v>
          </cell>
        </row>
        <row r="425">
          <cell r="C425" t="str">
            <v>床ｺﾝｸﾘｰﾄこて仕上げ</v>
          </cell>
          <cell r="D425" t="str">
            <v>W=200  塗膜防水下</v>
          </cell>
          <cell r="E425">
            <v>120</v>
          </cell>
          <cell r="F425" t="str">
            <v>ｍ</v>
          </cell>
          <cell r="H425">
            <v>0</v>
          </cell>
        </row>
        <row r="426">
          <cell r="C426" t="str">
            <v>階段防塵下地モルタル塗</v>
          </cell>
          <cell r="E426">
            <v>3</v>
          </cell>
          <cell r="F426" t="str">
            <v>㎡</v>
          </cell>
          <cell r="H426">
            <v>0</v>
          </cell>
        </row>
        <row r="427">
          <cell r="C427" t="str">
            <v>階段張物下地モルタル塗</v>
          </cell>
          <cell r="E427">
            <v>1.1000000000000001</v>
          </cell>
          <cell r="F427" t="str">
            <v>㎡</v>
          </cell>
          <cell r="H427">
            <v>0</v>
          </cell>
        </row>
        <row r="428">
          <cell r="C428" t="str">
            <v>階段張物下地モルタル塗</v>
          </cell>
          <cell r="D428" t="str">
            <v>厚60</v>
          </cell>
          <cell r="E428">
            <v>157</v>
          </cell>
          <cell r="F428" t="str">
            <v>㎡</v>
          </cell>
          <cell r="H428">
            <v>0</v>
          </cell>
        </row>
        <row r="429">
          <cell r="C429" t="str">
            <v>床ﾀｲﾙ下地ﾓﾙﾀﾙ塗</v>
          </cell>
          <cell r="D429" t="str">
            <v>ﾀｲﾙ下</v>
          </cell>
          <cell r="E429">
            <v>84</v>
          </cell>
          <cell r="F429" t="str">
            <v>㎡</v>
          </cell>
          <cell r="H429">
            <v>0</v>
          </cell>
        </row>
        <row r="430">
          <cell r="C430" t="str">
            <v>壁ﾀｲﾙ下地ﾓﾙﾀﾙ塗</v>
          </cell>
          <cell r="D430" t="str">
            <v>ﾀｲﾙ下</v>
          </cell>
          <cell r="E430">
            <v>546</v>
          </cell>
          <cell r="F430" t="str">
            <v>㎡</v>
          </cell>
          <cell r="H430">
            <v>0</v>
          </cell>
        </row>
        <row r="431">
          <cell r="C431" t="str">
            <v>床防水ﾓﾙﾀﾙ塗</v>
          </cell>
          <cell r="E431">
            <v>8.1999999999999993</v>
          </cell>
          <cell r="F431" t="str">
            <v>㎡</v>
          </cell>
          <cell r="H431">
            <v>0</v>
          </cell>
        </row>
        <row r="432">
          <cell r="C432" t="str">
            <v>立上ﾘ防水ﾓﾙﾀﾙ塗</v>
          </cell>
          <cell r="E432">
            <v>33.1</v>
          </cell>
          <cell r="F432" t="str">
            <v>㎡</v>
          </cell>
          <cell r="H432">
            <v>0</v>
          </cell>
        </row>
        <row r="433">
          <cell r="C433" t="str">
            <v>排水溝防水ﾓﾙﾀﾙ塗</v>
          </cell>
          <cell r="D433" t="str">
            <v>200x150  糸=500</v>
          </cell>
          <cell r="E433">
            <v>39.200000000000003</v>
          </cell>
          <cell r="F433" t="str">
            <v>ｍ</v>
          </cell>
          <cell r="H433">
            <v>0</v>
          </cell>
        </row>
        <row r="434">
          <cell r="C434" t="str">
            <v>建具周囲モルタル充てん</v>
          </cell>
          <cell r="E434">
            <v>189</v>
          </cell>
          <cell r="F434" t="str">
            <v>ｍ</v>
          </cell>
          <cell r="H434">
            <v>0</v>
          </cell>
        </row>
        <row r="435">
          <cell r="C435" t="str">
            <v>下地調整塗材塗り</v>
          </cell>
          <cell r="D435" t="str">
            <v>内壁，C-2</v>
          </cell>
          <cell r="E435">
            <v>2554</v>
          </cell>
          <cell r="F435" t="str">
            <v>㎡</v>
          </cell>
          <cell r="H435">
            <v>0</v>
          </cell>
        </row>
        <row r="436">
          <cell r="C436" t="str">
            <v>（内　部）小　計</v>
          </cell>
          <cell r="H436">
            <v>0</v>
          </cell>
        </row>
        <row r="438">
          <cell r="C438" t="str">
            <v>小　計</v>
          </cell>
          <cell r="H438">
            <v>0</v>
          </cell>
        </row>
        <row r="440">
          <cell r="B440" t="str">
            <v>（14）建　具</v>
          </cell>
        </row>
        <row r="441">
          <cell r="C441" t="str">
            <v>ｱﾙﾐﾆｳﾑ製建具製品代</v>
          </cell>
          <cell r="E441" t="str">
            <v>一　式</v>
          </cell>
          <cell r="H441">
            <v>30213300</v>
          </cell>
        </row>
        <row r="442">
          <cell r="C442" t="str">
            <v>ｱﾙﾐﾆｳﾑ製建具取付調整</v>
          </cell>
          <cell r="E442" t="str">
            <v>一 式</v>
          </cell>
          <cell r="H442">
            <v>1142800</v>
          </cell>
        </row>
        <row r="443">
          <cell r="C443" t="str">
            <v>ｱﾙﾐﾆｳﾑ製建具運搬</v>
          </cell>
          <cell r="E443" t="str">
            <v>一 式</v>
          </cell>
          <cell r="H443">
            <v>185000</v>
          </cell>
        </row>
        <row r="444">
          <cell r="C444" t="str">
            <v>鋼製建具製品代</v>
          </cell>
          <cell r="E444" t="str">
            <v>一 式</v>
          </cell>
          <cell r="H444">
            <v>8326000</v>
          </cell>
        </row>
        <row r="445">
          <cell r="C445" t="str">
            <v>鋼製建具取付調整</v>
          </cell>
          <cell r="E445" t="str">
            <v>一 式</v>
          </cell>
          <cell r="H445">
            <v>2809500</v>
          </cell>
        </row>
        <row r="446">
          <cell r="C446" t="str">
            <v>鋼製建具運搬</v>
          </cell>
          <cell r="E446" t="str">
            <v>一 式</v>
          </cell>
          <cell r="H446">
            <v>721500</v>
          </cell>
        </row>
        <row r="447">
          <cell r="C447" t="str">
            <v>軽量鋼製建具製品代</v>
          </cell>
          <cell r="E447" t="str">
            <v>一 式</v>
          </cell>
          <cell r="H447">
            <v>7327100</v>
          </cell>
        </row>
        <row r="448">
          <cell r="C448" t="str">
            <v>軽量鋼製建具取付調整</v>
          </cell>
          <cell r="E448" t="str">
            <v>一 式</v>
          </cell>
          <cell r="H448">
            <v>1463900</v>
          </cell>
        </row>
        <row r="449">
          <cell r="C449" t="str">
            <v>軽量鋼製建具運搬</v>
          </cell>
          <cell r="E449" t="str">
            <v>一 式</v>
          </cell>
          <cell r="H449">
            <v>500100</v>
          </cell>
        </row>
        <row r="450">
          <cell r="C450" t="str">
            <v>ｱﾙﾐｶｰﾃﾝｳｫｰﾙ製品代</v>
          </cell>
          <cell r="E450" t="str">
            <v>一 式</v>
          </cell>
          <cell r="H450">
            <v>25587700</v>
          </cell>
        </row>
        <row r="451">
          <cell r="C451" t="str">
            <v>ｱﾙﾐｶｰﾃﾝｳｫｰﾙ取付調整</v>
          </cell>
          <cell r="E451" t="str">
            <v>一 式</v>
          </cell>
          <cell r="H451">
            <v>8723500</v>
          </cell>
        </row>
        <row r="452">
          <cell r="C452" t="str">
            <v>ｱﾙﾐｶｰﾃﾝｳｫｰﾙ運搬</v>
          </cell>
          <cell r="E452" t="str">
            <v>一 式</v>
          </cell>
          <cell r="H452">
            <v>760000</v>
          </cell>
        </row>
        <row r="453">
          <cell r="C453" t="str">
            <v>小　計</v>
          </cell>
          <cell r="H453">
            <v>87760400</v>
          </cell>
        </row>
        <row r="455">
          <cell r="B455" t="str">
            <v>（15）ガラス</v>
          </cell>
        </row>
        <row r="456">
          <cell r="C456" t="str">
            <v>型板ガラス</v>
          </cell>
          <cell r="D456" t="str">
            <v>厚4.0
2.18㎡以下 特寸</v>
          </cell>
          <cell r="E456">
            <v>13.6</v>
          </cell>
          <cell r="F456" t="str">
            <v>㎡</v>
          </cell>
          <cell r="H456">
            <v>0</v>
          </cell>
        </row>
        <row r="457">
          <cell r="C457" t="str">
            <v>型板ガラス</v>
          </cell>
          <cell r="D457" t="str">
            <v>厚6.0
2.18㎡以下 特寸</v>
          </cell>
          <cell r="E457">
            <v>14</v>
          </cell>
          <cell r="F457" t="str">
            <v>㎡</v>
          </cell>
          <cell r="H457">
            <v>0</v>
          </cell>
        </row>
        <row r="458">
          <cell r="C458" t="str">
            <v>フロート板ガラス</v>
          </cell>
          <cell r="D458" t="str">
            <v>厚5.0
2.18㎡以下 特寸</v>
          </cell>
          <cell r="E458">
            <v>442</v>
          </cell>
          <cell r="F458" t="str">
            <v>㎡</v>
          </cell>
          <cell r="H458">
            <v>0</v>
          </cell>
        </row>
        <row r="459">
          <cell r="C459" t="str">
            <v>網入り型板ガラス</v>
          </cell>
          <cell r="D459" t="str">
            <v>厚6.8
2.18㎡以下 特寸</v>
          </cell>
          <cell r="E459">
            <v>12</v>
          </cell>
          <cell r="F459" t="str">
            <v>㎡</v>
          </cell>
          <cell r="H459">
            <v>0</v>
          </cell>
        </row>
        <row r="460">
          <cell r="C460" t="str">
            <v>網入磨板ガラス</v>
          </cell>
          <cell r="D460" t="str">
            <v>厚6.8
2.18㎡以下 特寸</v>
          </cell>
          <cell r="E460">
            <v>20.2</v>
          </cell>
          <cell r="F460" t="str">
            <v>㎡</v>
          </cell>
          <cell r="H460">
            <v>0</v>
          </cell>
        </row>
        <row r="461">
          <cell r="C461" t="str">
            <v>熱線吸収板ガラス</v>
          </cell>
          <cell r="D461" t="str">
            <v>厚5.0
2.18㎡以下 特寸</v>
          </cell>
          <cell r="E461">
            <v>125</v>
          </cell>
          <cell r="F461" t="str">
            <v>㎡</v>
          </cell>
          <cell r="H461">
            <v>0</v>
          </cell>
        </row>
        <row r="462">
          <cell r="C462" t="str">
            <v>熱線吸収網入磨板ガラス</v>
          </cell>
          <cell r="D462" t="str">
            <v>厚6.8
2.18㎡以下 特寸</v>
          </cell>
          <cell r="E462">
            <v>20.399999999999999</v>
          </cell>
          <cell r="F462" t="str">
            <v>㎡</v>
          </cell>
          <cell r="H462">
            <v>0</v>
          </cell>
        </row>
        <row r="463">
          <cell r="C463" t="str">
            <v>強化ガラス</v>
          </cell>
          <cell r="D463" t="str">
            <v>厚5.0
2.0㎡以下 特寸</v>
          </cell>
          <cell r="E463">
            <v>11.3</v>
          </cell>
          <cell r="F463" t="str">
            <v>㎡</v>
          </cell>
          <cell r="H463">
            <v>0</v>
          </cell>
        </row>
        <row r="464">
          <cell r="C464" t="str">
            <v>強化ガラス</v>
          </cell>
          <cell r="D464" t="str">
            <v>厚6.0
2.0㎡以下 特寸</v>
          </cell>
          <cell r="E464">
            <v>3.1</v>
          </cell>
          <cell r="F464" t="str">
            <v>㎡</v>
          </cell>
          <cell r="H464">
            <v>0</v>
          </cell>
        </row>
        <row r="465">
          <cell r="C465" t="str">
            <v>強化ガラス</v>
          </cell>
          <cell r="D465" t="str">
            <v>厚6.0
4.0㎡以下 特寸</v>
          </cell>
          <cell r="E465">
            <v>14.1</v>
          </cell>
          <cell r="F465" t="str">
            <v>㎡</v>
          </cell>
          <cell r="H465">
            <v>0</v>
          </cell>
        </row>
        <row r="466">
          <cell r="C466" t="str">
            <v>強化ガラス</v>
          </cell>
          <cell r="D466" t="str">
            <v>厚12
2.0㎡以下 特寸</v>
          </cell>
          <cell r="E466">
            <v>7.7</v>
          </cell>
          <cell r="F466" t="str">
            <v>㎡</v>
          </cell>
          <cell r="H466">
            <v>0</v>
          </cell>
        </row>
        <row r="467">
          <cell r="C467" t="str">
            <v>ガラス廻りシーリング</v>
          </cell>
          <cell r="D467" t="str">
            <v>両面ｼﾘｺｰﾝｼｰﾘﾝｸﾞ 5X3</v>
          </cell>
          <cell r="E467">
            <v>3017</v>
          </cell>
          <cell r="F467" t="str">
            <v>ｍ</v>
          </cell>
          <cell r="H467">
            <v>0</v>
          </cell>
        </row>
        <row r="468">
          <cell r="C468" t="str">
            <v>ガラス廻りシーリング</v>
          </cell>
          <cell r="D468" t="str">
            <v>両面ｼﾘｺｰﾝｼｰﾘﾝｸﾞ 5X3</v>
          </cell>
          <cell r="E468">
            <v>140</v>
          </cell>
          <cell r="F468" t="str">
            <v>ｍ</v>
          </cell>
          <cell r="H468">
            <v>0</v>
          </cell>
        </row>
        <row r="469">
          <cell r="C469" t="str">
            <v>ガラス廻りシーリング</v>
          </cell>
          <cell r="D469" t="str">
            <v>両面ｼﾘｺｰﾝｼｰﾘﾝｸﾞ 5X3</v>
          </cell>
          <cell r="E469">
            <v>3.5</v>
          </cell>
          <cell r="F469" t="str">
            <v>ｍ</v>
          </cell>
          <cell r="H469">
            <v>0</v>
          </cell>
        </row>
        <row r="470">
          <cell r="C470" t="str">
            <v>ガラス廻りシーリング</v>
          </cell>
          <cell r="D470" t="str">
            <v>両面ｼﾘｺｰﾝｼｰﾘﾝｸﾞ 5X3</v>
          </cell>
          <cell r="E470">
            <v>3</v>
          </cell>
          <cell r="F470" t="str">
            <v>ｍ</v>
          </cell>
          <cell r="H470">
            <v>0</v>
          </cell>
        </row>
        <row r="471">
          <cell r="C471" t="str">
            <v>衝突防止マーク</v>
          </cell>
          <cell r="E471">
            <v>8</v>
          </cell>
          <cell r="F471" t="str">
            <v>箇所</v>
          </cell>
          <cell r="H471">
            <v>0</v>
          </cell>
        </row>
        <row r="472">
          <cell r="C472" t="str">
            <v>ガラス清掃</v>
          </cell>
          <cell r="E472" t="str">
            <v>一 式</v>
          </cell>
          <cell r="H472">
            <v>485000</v>
          </cell>
        </row>
        <row r="473">
          <cell r="C473" t="str">
            <v>小　計</v>
          </cell>
          <cell r="H473">
            <v>485000</v>
          </cell>
        </row>
        <row r="475">
          <cell r="B475" t="str">
            <v>（16）塗　装</v>
          </cell>
        </row>
        <row r="476">
          <cell r="C476" t="str">
            <v>（外　部）</v>
          </cell>
        </row>
        <row r="477">
          <cell r="C477" t="str">
            <v>ウレタン樹脂塗料塗り</v>
          </cell>
          <cell r="D477" t="str">
            <v>立とい　亜鉛ﾒｯｷ面</v>
          </cell>
          <cell r="E477">
            <v>5.6</v>
          </cell>
          <cell r="F477" t="str">
            <v>㎡</v>
          </cell>
          <cell r="H477">
            <v>0</v>
          </cell>
        </row>
        <row r="478">
          <cell r="C478" t="str">
            <v>ウレタン樹脂塗料塗り</v>
          </cell>
          <cell r="D478" t="str">
            <v>鋼建面</v>
          </cell>
          <cell r="E478">
            <v>83.9</v>
          </cell>
          <cell r="F478" t="str">
            <v>㎡</v>
          </cell>
          <cell r="H478">
            <v>0</v>
          </cell>
        </row>
        <row r="479">
          <cell r="C479" t="str">
            <v>常温乾燥形 
ﾌｯ素樹脂ｴﾅﾒﾙ塗</v>
          </cell>
          <cell r="D479" t="str">
            <v>手摺  亜鉛ﾒｯｷ面</v>
          </cell>
          <cell r="E479">
            <v>202</v>
          </cell>
          <cell r="F479" t="str">
            <v>㎡</v>
          </cell>
          <cell r="H479">
            <v>0</v>
          </cell>
        </row>
        <row r="480">
          <cell r="C480" t="str">
            <v>（外　部）小　計</v>
          </cell>
          <cell r="H480">
            <v>0</v>
          </cell>
        </row>
        <row r="482">
          <cell r="C482" t="str">
            <v>（内　部）</v>
          </cell>
        </row>
        <row r="483">
          <cell r="C483" t="str">
            <v>合成樹脂エマルションペイントI種塗り(EPｰI)</v>
          </cell>
          <cell r="D483" t="str">
            <v>コンクリート面</v>
          </cell>
          <cell r="E483">
            <v>848</v>
          </cell>
          <cell r="F483" t="str">
            <v>㎡</v>
          </cell>
          <cell r="H483">
            <v>0</v>
          </cell>
        </row>
        <row r="484">
          <cell r="C484" t="str">
            <v>合成樹脂エマルションペイントI種塗り(EPｰI)</v>
          </cell>
          <cell r="D484" t="str">
            <v>ボード面</v>
          </cell>
          <cell r="E484">
            <v>3462</v>
          </cell>
          <cell r="F484" t="str">
            <v>㎡</v>
          </cell>
          <cell r="H484">
            <v>0</v>
          </cell>
        </row>
        <row r="485">
          <cell r="C485" t="str">
            <v>合成樹脂エマルションペイントI種塗り(EPｰI)</v>
          </cell>
          <cell r="D485" t="str">
            <v>ケイカル面</v>
          </cell>
          <cell r="E485">
            <v>20.399999999999999</v>
          </cell>
          <cell r="F485" t="str">
            <v>㎡</v>
          </cell>
          <cell r="H485">
            <v>0</v>
          </cell>
        </row>
        <row r="486">
          <cell r="C486" t="str">
            <v>合成樹脂エマルションペイントI種塗り(EPｰI)</v>
          </cell>
          <cell r="D486" t="str">
            <v>耐火ﾎﾞｰﾄﾞ面</v>
          </cell>
          <cell r="E486">
            <v>52.9</v>
          </cell>
          <cell r="F486" t="str">
            <v>㎡</v>
          </cell>
          <cell r="H486">
            <v>0</v>
          </cell>
        </row>
        <row r="487">
          <cell r="C487" t="str">
            <v>塩化ビニル樹脂エナメル(VE）</v>
          </cell>
          <cell r="D487" t="str">
            <v>ケイカル面</v>
          </cell>
          <cell r="E487">
            <v>25.1</v>
          </cell>
          <cell r="F487" t="str">
            <v>㎡</v>
          </cell>
          <cell r="H487">
            <v>0</v>
          </cell>
        </row>
        <row r="488">
          <cell r="C488" t="str">
            <v>合成樹脂調合ペイント塗り(SOP)</v>
          </cell>
          <cell r="D488" t="str">
            <v>鉄骨面</v>
          </cell>
          <cell r="E488">
            <v>420</v>
          </cell>
          <cell r="F488" t="str">
            <v>㎡</v>
          </cell>
          <cell r="H488">
            <v>0</v>
          </cell>
        </row>
        <row r="489">
          <cell r="C489" t="str">
            <v>合成樹脂調合ペイント塗り(SOP)</v>
          </cell>
          <cell r="D489" t="str">
            <v>鉄部</v>
          </cell>
          <cell r="E489">
            <v>41.1</v>
          </cell>
          <cell r="F489" t="str">
            <v>㎡</v>
          </cell>
          <cell r="H489">
            <v>0</v>
          </cell>
        </row>
        <row r="490">
          <cell r="C490" t="str">
            <v>合成樹脂調合ペイント塗り(SOP)</v>
          </cell>
          <cell r="D490" t="str">
            <v>木部  糸=110</v>
          </cell>
          <cell r="E490">
            <v>72.099999999999994</v>
          </cell>
          <cell r="F490" t="str">
            <v>㎡</v>
          </cell>
          <cell r="H490">
            <v>0</v>
          </cell>
        </row>
        <row r="491">
          <cell r="C491" t="str">
            <v>床防塵塗料塗ﾘ</v>
          </cell>
          <cell r="D491" t="str">
            <v>ｺﾝｸﾘｰﾄ面</v>
          </cell>
          <cell r="E491">
            <v>113</v>
          </cell>
          <cell r="F491" t="str">
            <v>㎡</v>
          </cell>
          <cell r="H491">
            <v>0</v>
          </cell>
        </row>
        <row r="492">
          <cell r="C492" t="str">
            <v>立上ﾘ防塵塗料塗ﾘ</v>
          </cell>
          <cell r="D492" t="str">
            <v>ｺﾝｸﾘｰﾄ面</v>
          </cell>
          <cell r="E492">
            <v>8.4</v>
          </cell>
          <cell r="F492" t="str">
            <v>㎡</v>
          </cell>
          <cell r="H492">
            <v>0</v>
          </cell>
        </row>
        <row r="493">
          <cell r="C493" t="str">
            <v>巾木防塵塗料塗ﾘ</v>
          </cell>
          <cell r="D493" t="str">
            <v>H=100  ｺﾝｸﾘｰﾄ面</v>
          </cell>
          <cell r="E493">
            <v>7.1</v>
          </cell>
          <cell r="F493" t="str">
            <v>㎡</v>
          </cell>
          <cell r="H493">
            <v>0</v>
          </cell>
        </row>
        <row r="494">
          <cell r="C494" t="str">
            <v>階段防塵塗料塗ﾘ</v>
          </cell>
          <cell r="D494" t="str">
            <v>ﾓﾙﾀﾙ面</v>
          </cell>
          <cell r="E494">
            <v>3</v>
          </cell>
          <cell r="F494" t="str">
            <v>㎡</v>
          </cell>
          <cell r="H494">
            <v>0</v>
          </cell>
        </row>
        <row r="495">
          <cell r="F495" t="str">
            <v>㎡</v>
          </cell>
          <cell r="H495">
            <v>0</v>
          </cell>
        </row>
        <row r="496">
          <cell r="C496" t="str">
            <v>合成樹脂調合ペイント塗り(SOP)</v>
          </cell>
          <cell r="D496" t="str">
            <v>鋼建面</v>
          </cell>
          <cell r="E496">
            <v>806</v>
          </cell>
          <cell r="F496" t="str">
            <v>㎡</v>
          </cell>
          <cell r="H496">
            <v>0</v>
          </cell>
        </row>
        <row r="497">
          <cell r="C497" t="str">
            <v>合成樹脂調合ペイント塗り(SOP)</v>
          </cell>
          <cell r="D497" t="str">
            <v>木建面</v>
          </cell>
          <cell r="E497">
            <v>46.8</v>
          </cell>
          <cell r="F497" t="str">
            <v>㎡</v>
          </cell>
          <cell r="H497">
            <v>0</v>
          </cell>
        </row>
        <row r="498">
          <cell r="C498" t="str">
            <v>（内　部）小　計</v>
          </cell>
          <cell r="H498">
            <v>0</v>
          </cell>
        </row>
        <row r="500">
          <cell r="C500" t="str">
            <v>小　計</v>
          </cell>
          <cell r="H500">
            <v>0</v>
          </cell>
        </row>
        <row r="502">
          <cell r="B502" t="str">
            <v>（17）吹付け</v>
          </cell>
        </row>
        <row r="503">
          <cell r="C503" t="str">
            <v>（外　部）</v>
          </cell>
        </row>
        <row r="504">
          <cell r="C504" t="str">
            <v>複層仕上塗材仕上げ</v>
          </cell>
          <cell r="D504" t="str">
            <v xml:space="preserve">外壁　防水型複層塗材Ｅ  </v>
          </cell>
          <cell r="E504">
            <v>637</v>
          </cell>
          <cell r="F504" t="str">
            <v>㎡</v>
          </cell>
          <cell r="H504">
            <v>0</v>
          </cell>
        </row>
        <row r="505">
          <cell r="C505" t="str">
            <v>複層仕上塗材仕上げ</v>
          </cell>
          <cell r="D505" t="str">
            <v xml:space="preserve">天端　防水型複層塗材Ｅ  </v>
          </cell>
          <cell r="E505">
            <v>46.5</v>
          </cell>
          <cell r="F505" t="str">
            <v>㎡</v>
          </cell>
          <cell r="H505">
            <v>0</v>
          </cell>
        </row>
        <row r="506">
          <cell r="C506" t="str">
            <v>薄付け仕上塗材仕上げ</v>
          </cell>
          <cell r="D506" t="str">
            <v>軒天　外装薄塗材Ｅ
(ｱｸﾘﾙﾘｼﾝ)　　</v>
          </cell>
          <cell r="E506">
            <v>96.8</v>
          </cell>
          <cell r="F506" t="str">
            <v>㎡</v>
          </cell>
          <cell r="H506">
            <v>0</v>
          </cell>
        </row>
        <row r="507">
          <cell r="C507" t="str">
            <v>（外　部）小　計</v>
          </cell>
          <cell r="H507">
            <v>0</v>
          </cell>
        </row>
        <row r="509">
          <cell r="C509" t="str">
            <v>（内　部）</v>
          </cell>
        </row>
        <row r="510">
          <cell r="C510" t="str">
            <v>薄付け仕上塗材仕上げ</v>
          </cell>
          <cell r="D510" t="str">
            <v>内装薄塗材Ｅ  コンクリート面</v>
          </cell>
          <cell r="E510">
            <v>538</v>
          </cell>
          <cell r="F510" t="str">
            <v>㎡</v>
          </cell>
          <cell r="H510">
            <v>0</v>
          </cell>
        </row>
        <row r="511">
          <cell r="C511" t="str">
            <v>薄付け仕上塗材仕上げ</v>
          </cell>
          <cell r="D511" t="str">
            <v xml:space="preserve">内装薄塗材Ｅ  ボード面  </v>
          </cell>
          <cell r="E511">
            <v>216</v>
          </cell>
          <cell r="F511" t="str">
            <v>㎡</v>
          </cell>
          <cell r="H511">
            <v>0</v>
          </cell>
        </row>
        <row r="512">
          <cell r="C512" t="str">
            <v>薄付け仕上塗材仕上げ</v>
          </cell>
          <cell r="D512" t="str">
            <v>内装薄塗材E  ケイカル面</v>
          </cell>
          <cell r="E512">
            <v>3.4</v>
          </cell>
          <cell r="F512" t="str">
            <v>㎡</v>
          </cell>
          <cell r="H512">
            <v>0</v>
          </cell>
        </row>
        <row r="513">
          <cell r="C513" t="str">
            <v>ﾊﾟｰﾗｲﾄ吹付</v>
          </cell>
          <cell r="D513" t="str">
            <v>コンクリート面　天井</v>
          </cell>
          <cell r="E513">
            <v>632</v>
          </cell>
          <cell r="F513" t="str">
            <v>㎡</v>
          </cell>
          <cell r="H513">
            <v>0</v>
          </cell>
        </row>
        <row r="514">
          <cell r="C514" t="str">
            <v>（内　部）小　計</v>
          </cell>
          <cell r="H514">
            <v>0</v>
          </cell>
        </row>
        <row r="516">
          <cell r="C516" t="str">
            <v>小　計</v>
          </cell>
          <cell r="H516">
            <v>0</v>
          </cell>
        </row>
        <row r="518">
          <cell r="B518" t="str">
            <v>（18）内外装</v>
          </cell>
        </row>
        <row r="519">
          <cell r="C519" t="str">
            <v>（内　部）</v>
          </cell>
        </row>
        <row r="520">
          <cell r="C520" t="str">
            <v>床ﾋﾞﾆｰﾙ床ｼｰﾄ貼</v>
          </cell>
          <cell r="D520" t="str">
            <v>熱溶接工法  模様入</v>
          </cell>
          <cell r="E520">
            <v>3000</v>
          </cell>
          <cell r="F520" t="str">
            <v>㎡</v>
          </cell>
          <cell r="H520">
            <v>0</v>
          </cell>
        </row>
        <row r="521">
          <cell r="C521" t="str">
            <v>床ﾋﾞﾆｰﾙ床ｼｰﾄ貼</v>
          </cell>
          <cell r="D521" t="str">
            <v>鉄骨面  熱溶接工法  模様入</v>
          </cell>
          <cell r="E521">
            <v>40.9</v>
          </cell>
          <cell r="F521" t="str">
            <v>㎡</v>
          </cell>
          <cell r="H521">
            <v>0</v>
          </cell>
        </row>
        <row r="522">
          <cell r="C522" t="str">
            <v>床ﾀｲﾙｶｰﾍﾟｯﾄ敷き</v>
          </cell>
          <cell r="E522">
            <v>209</v>
          </cell>
          <cell r="F522" t="str">
            <v>㎡</v>
          </cell>
          <cell r="H522">
            <v>0</v>
          </cell>
        </row>
        <row r="523">
          <cell r="C523" t="str">
            <v>床ﾀｲﾙｶｰﾍﾟｯﾄ敷き</v>
          </cell>
          <cell r="D523" t="str">
            <v>OAﾌﾛｱｰ面</v>
          </cell>
          <cell r="E523">
            <v>421</v>
          </cell>
          <cell r="F523" t="str">
            <v>㎡</v>
          </cell>
          <cell r="H523">
            <v>0</v>
          </cell>
        </row>
        <row r="524">
          <cell r="C524" t="str">
            <v>床OAﾌﾛｱｰ</v>
          </cell>
          <cell r="D524" t="str">
            <v>H=100</v>
          </cell>
          <cell r="E524">
            <v>421</v>
          </cell>
          <cell r="F524" t="str">
            <v>㎡</v>
          </cell>
          <cell r="H524">
            <v>0</v>
          </cell>
        </row>
        <row r="525">
          <cell r="C525" t="str">
            <v>ビニル幅木張り</v>
          </cell>
          <cell r="D525" t="str">
            <v>H=75</v>
          </cell>
          <cell r="E525">
            <v>1941</v>
          </cell>
          <cell r="F525" t="str">
            <v>ｍ</v>
          </cell>
          <cell r="H525">
            <v>0</v>
          </cell>
        </row>
        <row r="526">
          <cell r="C526" t="str">
            <v>ビニル幅木張り</v>
          </cell>
          <cell r="D526" t="str">
            <v>H=100</v>
          </cell>
          <cell r="E526">
            <v>17.600000000000001</v>
          </cell>
          <cell r="F526" t="str">
            <v>ｍ</v>
          </cell>
          <cell r="H526">
            <v>0</v>
          </cell>
        </row>
        <row r="527">
          <cell r="C527" t="str">
            <v>壁石膏ﾎﾞｰﾄﾞ</v>
          </cell>
          <cell r="D527" t="str">
            <v>厚9.5+12.5  継目処理</v>
          </cell>
          <cell r="E527">
            <v>1875</v>
          </cell>
          <cell r="F527" t="str">
            <v>㎡</v>
          </cell>
          <cell r="H527">
            <v>0</v>
          </cell>
        </row>
        <row r="528">
          <cell r="C528" t="str">
            <v>壁石膏ﾎﾞｰﾄﾞ</v>
          </cell>
          <cell r="D528" t="str">
            <v>厚9.5+12.5  突付け</v>
          </cell>
          <cell r="E528">
            <v>48.9</v>
          </cell>
          <cell r="F528" t="str">
            <v>㎡</v>
          </cell>
          <cell r="H528">
            <v>0</v>
          </cell>
        </row>
        <row r="529">
          <cell r="C529" t="str">
            <v>壁石膏ﾎﾞｰﾄﾞ</v>
          </cell>
          <cell r="D529" t="str">
            <v>厚12.5  継目処理+GL工法</v>
          </cell>
          <cell r="E529">
            <v>303</v>
          </cell>
          <cell r="F529" t="str">
            <v>㎡</v>
          </cell>
          <cell r="H529">
            <v>0</v>
          </cell>
        </row>
        <row r="530">
          <cell r="C530" t="str">
            <v>壁石膏ﾎﾞｰﾄﾞ</v>
          </cell>
          <cell r="D530" t="str">
            <v>厚12.5  突付け</v>
          </cell>
          <cell r="E530">
            <v>15.7</v>
          </cell>
          <cell r="F530" t="str">
            <v>㎡</v>
          </cell>
          <cell r="H530">
            <v>0</v>
          </cell>
        </row>
        <row r="531">
          <cell r="C531" t="str">
            <v>壁珪酸ｶﾙｼｳﾑ板</v>
          </cell>
          <cell r="D531" t="str">
            <v>厚8  継目処理</v>
          </cell>
          <cell r="E531">
            <v>32.1</v>
          </cell>
          <cell r="F531" t="str">
            <v>㎡</v>
          </cell>
          <cell r="H531">
            <v>0</v>
          </cell>
        </row>
        <row r="532">
          <cell r="C532" t="str">
            <v>壁珪酸ｶﾙｼｳﾑ板</v>
          </cell>
          <cell r="D532" t="str">
            <v>厚8  突付け</v>
          </cell>
          <cell r="E532">
            <v>228</v>
          </cell>
          <cell r="F532" t="str">
            <v>㎡</v>
          </cell>
          <cell r="H532">
            <v>0</v>
          </cell>
        </row>
        <row r="533">
          <cell r="C533" t="str">
            <v>壁珪酸ｶﾙｼｳﾑ板</v>
          </cell>
          <cell r="D533" t="str">
            <v>厚8  突付け  ﾗﾜﾝ合板(T-1)厚25共</v>
          </cell>
          <cell r="E533">
            <v>50</v>
          </cell>
          <cell r="F533" t="str">
            <v>㎡</v>
          </cell>
          <cell r="H533">
            <v>0</v>
          </cell>
        </row>
        <row r="534">
          <cell r="C534" t="str">
            <v>壁珪酸ｶﾙｼｳﾑ板</v>
          </cell>
          <cell r="D534" t="str">
            <v>厚8  突付け+GL工法</v>
          </cell>
          <cell r="E534">
            <v>2.4</v>
          </cell>
          <cell r="F534" t="str">
            <v>㎡</v>
          </cell>
          <cell r="H534">
            <v>0</v>
          </cell>
        </row>
        <row r="535">
          <cell r="C535" t="str">
            <v>壁珪酸ｶﾙｼｳﾑ板</v>
          </cell>
          <cell r="D535" t="str">
            <v>厚35  突付け（天井内）</v>
          </cell>
          <cell r="E535">
            <v>217</v>
          </cell>
          <cell r="F535" t="str">
            <v>㎡</v>
          </cell>
          <cell r="H535">
            <v>0</v>
          </cell>
        </row>
        <row r="536">
          <cell r="C536" t="str">
            <v>壁ﾋﾞﾆｰﾙｸﾛｽ</v>
          </cell>
          <cell r="E536">
            <v>107</v>
          </cell>
          <cell r="F536" t="str">
            <v>㎡</v>
          </cell>
          <cell r="H536">
            <v>0</v>
          </cell>
        </row>
        <row r="537">
          <cell r="C537" t="str">
            <v>天井ﾛｯｸｳｰﾙ吸音板</v>
          </cell>
          <cell r="D537" t="str">
            <v>厚12  石膏ﾎﾞｰﾄﾞ厚9.5共</v>
          </cell>
          <cell r="E537">
            <v>188</v>
          </cell>
          <cell r="F537" t="str">
            <v>㎡</v>
          </cell>
          <cell r="H537">
            <v>0</v>
          </cell>
        </row>
        <row r="538">
          <cell r="C538" t="str">
            <v>天井ﾛｯｸｳｰﾙ吸音板</v>
          </cell>
          <cell r="D538" t="str">
            <v>厚12(ﾘﾌﾞ)  石膏ﾎﾞｰﾄﾞ厚9.5共</v>
          </cell>
          <cell r="E538">
            <v>125</v>
          </cell>
          <cell r="F538" t="str">
            <v>㎡</v>
          </cell>
          <cell r="H538">
            <v>0</v>
          </cell>
        </row>
        <row r="539">
          <cell r="C539" t="str">
            <v>天井化粧石膏ﾎﾞｰﾄﾞ</v>
          </cell>
          <cell r="D539" t="str">
            <v>厚9.5</v>
          </cell>
          <cell r="E539">
            <v>2787</v>
          </cell>
          <cell r="F539" t="str">
            <v>㎡</v>
          </cell>
          <cell r="H539">
            <v>0</v>
          </cell>
        </row>
        <row r="540">
          <cell r="C540" t="str">
            <v>天井珪酸ｶﾙｼｳﾑ板</v>
          </cell>
          <cell r="D540" t="str">
            <v>厚6  継目処理</v>
          </cell>
          <cell r="E540">
            <v>10</v>
          </cell>
          <cell r="F540" t="str">
            <v>㎡</v>
          </cell>
          <cell r="H540">
            <v>0</v>
          </cell>
        </row>
        <row r="541">
          <cell r="C541" t="str">
            <v>下り天井石膏ﾎﾞｰﾄﾞ</v>
          </cell>
          <cell r="D541" t="str">
            <v>厚9.5+12.5  継目処理</v>
          </cell>
          <cell r="E541">
            <v>12.6</v>
          </cell>
          <cell r="F541" t="str">
            <v>㎡</v>
          </cell>
          <cell r="H541">
            <v>0</v>
          </cell>
        </row>
        <row r="542">
          <cell r="C542" t="str">
            <v>下り天井珪酸ｶﾙｼｳﾑ板</v>
          </cell>
          <cell r="D542" t="str">
            <v>厚8  継目処理</v>
          </cell>
          <cell r="E542">
            <v>7.5</v>
          </cell>
          <cell r="F542" t="str">
            <v>㎡</v>
          </cell>
          <cell r="H542">
            <v>0</v>
          </cell>
        </row>
        <row r="543">
          <cell r="C543" t="str">
            <v>耐火間仕切</v>
          </cell>
          <cell r="D543" t="str">
            <v>LGS  W=65  GPB厚15+15(両面)  1時間耐火</v>
          </cell>
          <cell r="E543">
            <v>745</v>
          </cell>
          <cell r="F543" t="str">
            <v>㎡</v>
          </cell>
          <cell r="H543">
            <v>0</v>
          </cell>
        </row>
        <row r="544">
          <cell r="C544" t="str">
            <v>耐火間仕切</v>
          </cell>
          <cell r="D544" t="str">
            <v>LGS  W=65  GPB厚21+21(両面)  2時間耐火</v>
          </cell>
          <cell r="E544">
            <v>538</v>
          </cell>
          <cell r="F544" t="str">
            <v>㎡</v>
          </cell>
          <cell r="H544">
            <v>0</v>
          </cell>
        </row>
        <row r="545">
          <cell r="C545" t="str">
            <v>SKﾗｲﾆﾝｸﾞ腰  珪酸ｶﾙｼｳﾑ板</v>
          </cell>
          <cell r="D545" t="str">
            <v>厚8  ﾗﾜﾝ合板(T-1)厚25共</v>
          </cell>
          <cell r="E545">
            <v>6.6</v>
          </cell>
          <cell r="F545" t="str">
            <v>㎡</v>
          </cell>
          <cell r="H545">
            <v>0</v>
          </cell>
        </row>
        <row r="546">
          <cell r="C546" t="str">
            <v>ACW目隠ﾊﾟﾈﾙ
耐火ボード</v>
          </cell>
          <cell r="D546" t="str">
            <v>厚25</v>
          </cell>
          <cell r="E546">
            <v>52.9</v>
          </cell>
          <cell r="F546" t="str">
            <v>㎡</v>
          </cell>
          <cell r="H546">
            <v>0</v>
          </cell>
        </row>
        <row r="547">
          <cell r="C547" t="str">
            <v>小　計</v>
          </cell>
          <cell r="H547">
            <v>0</v>
          </cell>
        </row>
        <row r="549">
          <cell r="B549" t="str">
            <v>（19）雑</v>
          </cell>
        </row>
        <row r="550">
          <cell r="C550" t="str">
            <v>（外部）</v>
          </cell>
        </row>
        <row r="551">
          <cell r="C551" t="str">
            <v>床玉砂利敷き</v>
          </cell>
          <cell r="D551" t="str">
            <v>厚50</v>
          </cell>
          <cell r="E551">
            <v>41.7</v>
          </cell>
          <cell r="F551" t="str">
            <v>㎡</v>
          </cell>
          <cell r="H551">
            <v>0</v>
          </cell>
        </row>
        <row r="552">
          <cell r="C552" t="str">
            <v>RF屋根防音パネル取設</v>
          </cell>
          <cell r="D552" t="str">
            <v>統一型金属吸音板  厚95
L=30490  H=3500</v>
          </cell>
          <cell r="E552" t="str">
            <v>一　式　</v>
          </cell>
          <cell r="H552">
            <v>3045300</v>
          </cell>
        </row>
        <row r="553">
          <cell r="C553" t="str">
            <v>4-7F ｸﾞﾘｰﾝﾃﾗｽ
ガラス入  手摺</v>
          </cell>
          <cell r="D553" t="str">
            <v>ｽﾁｰﾙ製  溶融亜鉛ﾒｯｷ
L2600XH1100</v>
          </cell>
          <cell r="E553">
            <v>8</v>
          </cell>
          <cell r="F553" t="str">
            <v>箇所</v>
          </cell>
          <cell r="H553">
            <v>0</v>
          </cell>
        </row>
        <row r="554">
          <cell r="C554" t="str">
            <v>4-7F ｸﾞﾘｰﾝﾃﾗｽ
ガラス入  手摺</v>
          </cell>
          <cell r="D554" t="str">
            <v>ｽﾁｰﾙ製  溶融亜鉛ﾒｯｷ
L4790XH1100</v>
          </cell>
          <cell r="E554">
            <v>4</v>
          </cell>
          <cell r="F554" t="str">
            <v>箇所</v>
          </cell>
          <cell r="H554">
            <v>0</v>
          </cell>
        </row>
        <row r="555">
          <cell r="C555" t="str">
            <v>3F ｸﾞﾘｰﾝﾃﾗｽ
ガラス入  手摺</v>
          </cell>
          <cell r="D555" t="str">
            <v>ｽﾁｰﾙ製  溶融亜鉛ﾒｯｷ
L(3650+7000+2150)XH1200</v>
          </cell>
          <cell r="E555">
            <v>1</v>
          </cell>
          <cell r="F555" t="str">
            <v>箇所</v>
          </cell>
          <cell r="H555">
            <v>0</v>
          </cell>
        </row>
        <row r="556">
          <cell r="C556" t="str">
            <v>窓水切り製品代</v>
          </cell>
          <cell r="D556" t="str">
            <v>GCR製，ﾌｯ素樹脂塗装</v>
          </cell>
          <cell r="E556" t="str">
            <v>一　式</v>
          </cell>
          <cell r="H556">
            <v>5276800</v>
          </cell>
        </row>
        <row r="557">
          <cell r="C557" t="str">
            <v>窓水切り施工費</v>
          </cell>
          <cell r="E557" t="str">
            <v>一　式</v>
          </cell>
          <cell r="H557">
            <v>2946200</v>
          </cell>
        </row>
        <row r="558">
          <cell r="C558" t="str">
            <v>消防隊進入口ﾏｰｸ</v>
          </cell>
          <cell r="E558">
            <v>55</v>
          </cell>
          <cell r="F558" t="str">
            <v>箇所</v>
          </cell>
          <cell r="H558">
            <v>0</v>
          </cell>
        </row>
        <row r="559">
          <cell r="C559" t="str">
            <v>（外　部）小　計</v>
          </cell>
          <cell r="H559">
            <v>11268300</v>
          </cell>
        </row>
        <row r="561">
          <cell r="C561" t="str">
            <v>（内　部）</v>
          </cell>
        </row>
        <row r="562">
          <cell r="C562" t="str">
            <v>壁断熱材吹付</v>
          </cell>
          <cell r="D562" t="str">
            <v>厚15</v>
          </cell>
          <cell r="E562">
            <v>1026</v>
          </cell>
          <cell r="F562" t="str">
            <v>㎡</v>
          </cell>
          <cell r="H562">
            <v>0</v>
          </cell>
        </row>
        <row r="563">
          <cell r="C563" t="str">
            <v>天井ﾎﾟﾘｽﾁﾚﾝﾌｫｰﾑ保温材</v>
          </cell>
          <cell r="D563" t="str">
            <v>厚25</v>
          </cell>
          <cell r="E563">
            <v>832</v>
          </cell>
          <cell r="F563" t="str">
            <v>㎡</v>
          </cell>
          <cell r="H563">
            <v>0</v>
          </cell>
        </row>
        <row r="564">
          <cell r="C564" t="str">
            <v>白板</v>
          </cell>
          <cell r="D564" t="str">
            <v>1200X900</v>
          </cell>
          <cell r="E564">
            <v>1</v>
          </cell>
          <cell r="F564" t="str">
            <v>箇所</v>
          </cell>
          <cell r="H564">
            <v>0</v>
          </cell>
        </row>
        <row r="565">
          <cell r="C565" t="str">
            <v>白板</v>
          </cell>
          <cell r="D565" t="str">
            <v>2000X1000</v>
          </cell>
          <cell r="E565">
            <v>1</v>
          </cell>
          <cell r="F565" t="str">
            <v>箇所</v>
          </cell>
          <cell r="H565">
            <v>0</v>
          </cell>
        </row>
        <row r="566">
          <cell r="C566" t="str">
            <v>白板</v>
          </cell>
          <cell r="D566" t="str">
            <v>2300X1500</v>
          </cell>
          <cell r="E566">
            <v>2</v>
          </cell>
          <cell r="F566" t="str">
            <v>箇所</v>
          </cell>
          <cell r="H566">
            <v>0</v>
          </cell>
        </row>
        <row r="567">
          <cell r="C567" t="str">
            <v>白板</v>
          </cell>
          <cell r="D567" t="str">
            <v>2400X900</v>
          </cell>
          <cell r="E567">
            <v>1</v>
          </cell>
          <cell r="F567" t="str">
            <v>箇所</v>
          </cell>
          <cell r="H567">
            <v>0</v>
          </cell>
        </row>
        <row r="568">
          <cell r="C568" t="str">
            <v>白板</v>
          </cell>
          <cell r="D568" t="str">
            <v>2400X1200</v>
          </cell>
          <cell r="E568">
            <v>4</v>
          </cell>
          <cell r="F568" t="str">
            <v>箇所</v>
          </cell>
          <cell r="H568">
            <v>0</v>
          </cell>
        </row>
        <row r="569">
          <cell r="C569" t="str">
            <v>白板</v>
          </cell>
          <cell r="D569" t="str">
            <v>3600X1200</v>
          </cell>
          <cell r="E569">
            <v>4</v>
          </cell>
          <cell r="F569" t="str">
            <v>箇所</v>
          </cell>
          <cell r="H569">
            <v>0</v>
          </cell>
        </row>
        <row r="570">
          <cell r="C570" t="str">
            <v>白板</v>
          </cell>
          <cell r="D570" t="str">
            <v>4500X1200</v>
          </cell>
          <cell r="E570">
            <v>4</v>
          </cell>
          <cell r="F570" t="str">
            <v>箇所</v>
          </cell>
          <cell r="H570">
            <v>0</v>
          </cell>
        </row>
        <row r="571">
          <cell r="C571" t="str">
            <v>クレーン取設</v>
          </cell>
          <cell r="E571" t="str">
            <v>一　式</v>
          </cell>
          <cell r="H571">
            <v>6163900</v>
          </cell>
        </row>
        <row r="572">
          <cell r="C572" t="str">
            <v>ｽﾗｲﾃﾞｨﾝｸﾞｳｫｰﾙ</v>
          </cell>
          <cell r="D572" t="str">
            <v>6240×3000</v>
          </cell>
          <cell r="E572" t="str">
            <v>一　式</v>
          </cell>
          <cell r="H572">
            <v>1053720</v>
          </cell>
        </row>
        <row r="573">
          <cell r="C573" t="str">
            <v>ｽﾁｰﾙﾊﾟｰﾃｨｼｮﾝ</v>
          </cell>
          <cell r="D573" t="str">
            <v>7150×2700</v>
          </cell>
          <cell r="E573" t="str">
            <v>一　式</v>
          </cell>
          <cell r="H573">
            <v>501210</v>
          </cell>
        </row>
        <row r="574">
          <cell r="C574" t="str">
            <v>ﾄｲﾚﾌﾞｰｽ</v>
          </cell>
          <cell r="D574" t="str">
            <v>H=1900  ﾒﾗﾐﾝ化粧合板
1ﾌﾞｰｽ･扉1ヶ所･延1.64m</v>
          </cell>
          <cell r="E574">
            <v>7</v>
          </cell>
          <cell r="F574" t="str">
            <v>箇所</v>
          </cell>
          <cell r="H574">
            <v>0</v>
          </cell>
        </row>
        <row r="575">
          <cell r="C575" t="str">
            <v>ﾄｲﾚﾌﾞｰｽ</v>
          </cell>
          <cell r="D575" t="str">
            <v>H=1900  ﾒﾗﾐﾝ化粧合板
2ﾌﾞｰｽ･扉2ヶ所･延4.09m</v>
          </cell>
          <cell r="E575">
            <v>9</v>
          </cell>
          <cell r="F575" t="str">
            <v>箇所</v>
          </cell>
          <cell r="H575">
            <v>0</v>
          </cell>
        </row>
        <row r="576">
          <cell r="C576" t="str">
            <v>ﾄｲﾚﾌﾞｰｽ</v>
          </cell>
          <cell r="D576" t="str">
            <v>H=1900  ﾒﾗﾐﾝ化粧合板
2ﾌﾞｰｽ･扉2ヶ所･延4.29m</v>
          </cell>
          <cell r="E576">
            <v>1</v>
          </cell>
          <cell r="F576" t="str">
            <v>箇所</v>
          </cell>
          <cell r="H576">
            <v>0</v>
          </cell>
        </row>
        <row r="577">
          <cell r="C577" t="str">
            <v>ﾄｲﾚﾌﾞｰｽ</v>
          </cell>
          <cell r="D577" t="str">
            <v>H=1900  ﾒﾗﾐﾝ化粧合板
3ﾌﾞｰｽ･扉3ヶ所･延7.04m</v>
          </cell>
          <cell r="E577">
            <v>4</v>
          </cell>
          <cell r="F577" t="str">
            <v>箇所</v>
          </cell>
          <cell r="H577">
            <v>0</v>
          </cell>
        </row>
        <row r="578">
          <cell r="C578" t="str">
            <v>洗面ｶｳﾝﾀｰ</v>
          </cell>
          <cell r="D578" t="str">
            <v xml:space="preserve">W1780XD600XH770
ｶｳﾝﾀｰ:人工大理石 </v>
          </cell>
          <cell r="E578">
            <v>6</v>
          </cell>
          <cell r="F578" t="str">
            <v>箇所</v>
          </cell>
          <cell r="H578">
            <v>0</v>
          </cell>
        </row>
        <row r="579">
          <cell r="C579" t="str">
            <v>洗面ｶｳﾝﾀｰ</v>
          </cell>
          <cell r="D579" t="str">
            <v xml:space="preserve">W1800XD600XH770
ｶｳﾝﾀｰ:人工大理石 </v>
          </cell>
          <cell r="E579">
            <v>8</v>
          </cell>
          <cell r="F579" t="str">
            <v>箇所</v>
          </cell>
          <cell r="H579">
            <v>0</v>
          </cell>
        </row>
        <row r="580">
          <cell r="C580" t="str">
            <v>防湿ｶｶﾞﾐ</v>
          </cell>
          <cell r="D580" t="str">
            <v>W1780XH1030  厚6
SUSﾌﾚｰﾑ</v>
          </cell>
          <cell r="E580">
            <v>6</v>
          </cell>
          <cell r="F580" t="str">
            <v>箇所</v>
          </cell>
          <cell r="H580">
            <v>0</v>
          </cell>
        </row>
        <row r="581">
          <cell r="C581" t="str">
            <v>防湿ｶｶﾞﾐ</v>
          </cell>
          <cell r="D581" t="str">
            <v xml:space="preserve">W1800XH1030  厚6
SUSﾌﾚｰﾑ </v>
          </cell>
          <cell r="E581">
            <v>8</v>
          </cell>
          <cell r="F581" t="str">
            <v>箇所</v>
          </cell>
          <cell r="H581">
            <v>0</v>
          </cell>
        </row>
        <row r="582">
          <cell r="C582" t="str">
            <v>洗面ｶｳﾝﾀｰ上部  照明ﾙｰﾊﾞｰ</v>
          </cell>
          <cell r="D582" t="str">
            <v>D=400  H=15
ﾌﾟﾗｽﾁｯｸ</v>
          </cell>
          <cell r="E582">
            <v>25.1</v>
          </cell>
          <cell r="F582" t="str">
            <v>ｍ</v>
          </cell>
          <cell r="H582">
            <v>0</v>
          </cell>
        </row>
        <row r="583">
          <cell r="C583" t="str">
            <v>SKﾗｲﾆﾝｸﾞ甲板</v>
          </cell>
          <cell r="D583" t="str">
            <v>W930XD450  ﾒﾗﾐﾝ化粧合板ﾌﾗｯｼｭ  厚25</v>
          </cell>
          <cell r="E583">
            <v>1</v>
          </cell>
          <cell r="F583" t="str">
            <v>箇所</v>
          </cell>
          <cell r="H583">
            <v>0</v>
          </cell>
        </row>
        <row r="584">
          <cell r="C584" t="str">
            <v>SKﾗｲﾆﾝｸﾞ甲板</v>
          </cell>
          <cell r="D584" t="str">
            <v>W950XD400  ﾒﾗﾐﾝ化粧合板ﾌﾗｯｼｭ  厚25</v>
          </cell>
          <cell r="E584">
            <v>1</v>
          </cell>
          <cell r="F584" t="str">
            <v>箇所</v>
          </cell>
          <cell r="H584">
            <v>0</v>
          </cell>
        </row>
        <row r="585">
          <cell r="C585" t="str">
            <v>SKﾗｲﾆﾝｸﾞ甲板</v>
          </cell>
          <cell r="D585" t="str">
            <v>W950XD450  ﾒﾗﾐﾝ化粧合板ﾌﾗｯｼｭ  厚25</v>
          </cell>
          <cell r="E585">
            <v>1</v>
          </cell>
          <cell r="F585" t="str">
            <v>箇所</v>
          </cell>
          <cell r="H585">
            <v>0</v>
          </cell>
        </row>
        <row r="586">
          <cell r="C586" t="str">
            <v>SKﾗｲﾆﾝｸﾞ甲板</v>
          </cell>
          <cell r="D586" t="str">
            <v>W950XD500  ﾒﾗﾐﾝ化粧合板ﾌﾗｯｼｭ  厚25</v>
          </cell>
          <cell r="E586">
            <v>1</v>
          </cell>
          <cell r="F586" t="str">
            <v>箇所</v>
          </cell>
          <cell r="H586">
            <v>0</v>
          </cell>
        </row>
        <row r="587">
          <cell r="C587" t="str">
            <v>SKﾗｲﾆﾝｸﾞ甲板</v>
          </cell>
          <cell r="D587" t="str">
            <v>W950XD520  ﾒﾗﾐﾝ化粧合板ﾌﾗｯｼｭ  厚25</v>
          </cell>
          <cell r="E587">
            <v>1</v>
          </cell>
          <cell r="F587" t="str">
            <v>箇所</v>
          </cell>
          <cell r="H587">
            <v>0</v>
          </cell>
        </row>
        <row r="588">
          <cell r="C588" t="str">
            <v>SKﾗｲﾆﾝｸﾞ甲板</v>
          </cell>
          <cell r="D588" t="str">
            <v>W950XD540  ﾒﾗﾐﾝ化粧合板ﾌﾗｯｼｭ  厚25</v>
          </cell>
          <cell r="E588">
            <v>2</v>
          </cell>
          <cell r="F588" t="str">
            <v>箇所</v>
          </cell>
          <cell r="H588">
            <v>0</v>
          </cell>
        </row>
        <row r="589">
          <cell r="C589" t="str">
            <v>消火器ﾎﾞｯｸｽ</v>
          </cell>
          <cell r="E589">
            <v>14</v>
          </cell>
          <cell r="F589" t="str">
            <v>箇所</v>
          </cell>
          <cell r="H589">
            <v>0</v>
          </cell>
        </row>
        <row r="590">
          <cell r="C590" t="str">
            <v>流し台</v>
          </cell>
          <cell r="D590" t="str">
            <v>L=1200</v>
          </cell>
          <cell r="E590">
            <v>8</v>
          </cell>
          <cell r="F590" t="str">
            <v>箇所</v>
          </cell>
          <cell r="H590">
            <v>0</v>
          </cell>
        </row>
        <row r="591">
          <cell r="C591" t="str">
            <v>ｺﾝﾛ台</v>
          </cell>
          <cell r="D591" t="str">
            <v>L=600</v>
          </cell>
          <cell r="E591">
            <v>8</v>
          </cell>
          <cell r="F591" t="str">
            <v>箇所</v>
          </cell>
          <cell r="H591">
            <v>0</v>
          </cell>
        </row>
        <row r="592">
          <cell r="C592" t="str">
            <v>（内　部）小　計</v>
          </cell>
          <cell r="H592">
            <v>7718830</v>
          </cell>
        </row>
        <row r="594">
          <cell r="C594" t="str">
            <v>小　計</v>
          </cell>
          <cell r="H594">
            <v>18987130</v>
          </cell>
        </row>
        <row r="596">
          <cell r="C596" t="str">
            <v>Ⅰ.建築工事直接工事費計</v>
          </cell>
          <cell r="H596">
            <v>141474940</v>
          </cell>
        </row>
        <row r="598">
          <cell r="B598" t="str">
            <v>Ⅱ.土木工事</v>
          </cell>
        </row>
        <row r="599">
          <cell r="B599" t="str">
            <v>1．道路</v>
          </cell>
        </row>
        <row r="600">
          <cell r="B600" t="str">
            <v>（1）土工</v>
          </cell>
        </row>
        <row r="601">
          <cell r="C601" t="str">
            <v>切土－盛土</v>
          </cell>
          <cell r="D601" t="str">
            <v>ブルドーザ押土</v>
          </cell>
          <cell r="E601">
            <v>599</v>
          </cell>
          <cell r="F601" t="str">
            <v>ｍ3</v>
          </cell>
          <cell r="H601">
            <v>0</v>
          </cell>
        </row>
        <row r="602">
          <cell r="C602" t="str">
            <v>切土－不用土処分</v>
          </cell>
          <cell r="D602" t="str">
            <v>ダンプトラック運搬
L=7Km</v>
          </cell>
          <cell r="E602">
            <v>660</v>
          </cell>
          <cell r="F602" t="str">
            <v>ｍ3</v>
          </cell>
          <cell r="H602">
            <v>0</v>
          </cell>
        </row>
        <row r="603">
          <cell r="C603" t="str">
            <v>捨土料金</v>
          </cell>
          <cell r="E603">
            <v>660</v>
          </cell>
          <cell r="F603" t="str">
            <v>ｍ3</v>
          </cell>
          <cell r="H603">
            <v>0</v>
          </cell>
        </row>
        <row r="604">
          <cell r="C604" t="str">
            <v>小計</v>
          </cell>
          <cell r="H604">
            <v>0</v>
          </cell>
        </row>
        <row r="606">
          <cell r="B606" t="str">
            <v>（2）法面保護</v>
          </cell>
        </row>
        <row r="607">
          <cell r="C607" t="str">
            <v>法面整形</v>
          </cell>
          <cell r="D607" t="str">
            <v>切土面</v>
          </cell>
          <cell r="E607">
            <v>84.2</v>
          </cell>
          <cell r="F607" t="str">
            <v>㎡</v>
          </cell>
          <cell r="H607">
            <v>0</v>
          </cell>
        </row>
        <row r="608">
          <cell r="C608" t="str">
            <v>法面整形</v>
          </cell>
          <cell r="D608" t="str">
            <v>盛土面</v>
          </cell>
          <cell r="E608">
            <v>128</v>
          </cell>
          <cell r="F608" t="str">
            <v>㎡</v>
          </cell>
          <cell r="H608">
            <v>0</v>
          </cell>
        </row>
        <row r="609">
          <cell r="C609" t="str">
            <v>小計</v>
          </cell>
          <cell r="H609">
            <v>0</v>
          </cell>
        </row>
        <row r="611">
          <cell r="B611" t="str">
            <v>（3）舗装</v>
          </cell>
        </row>
        <row r="612">
          <cell r="C612" t="str">
            <v>アスファルト舗装表層工</v>
          </cell>
          <cell r="D612" t="str">
            <v>車道 厚5㎝
密粒アスコン</v>
          </cell>
          <cell r="E612">
            <v>1159</v>
          </cell>
          <cell r="F612" t="str">
            <v>㎡</v>
          </cell>
          <cell r="H612">
            <v>0</v>
          </cell>
        </row>
        <row r="613">
          <cell r="C613" t="str">
            <v>車道路盤工</v>
          </cell>
          <cell r="D613" t="str">
            <v>厚15㎝
再生クラシャラン</v>
          </cell>
          <cell r="E613">
            <v>1159</v>
          </cell>
          <cell r="F613" t="str">
            <v>㎡</v>
          </cell>
          <cell r="H613">
            <v>0</v>
          </cell>
        </row>
        <row r="614">
          <cell r="C614" t="str">
            <v>インターロッキングブロック工</v>
          </cell>
          <cell r="D614" t="str">
            <v xml:space="preserve">車道部 </v>
          </cell>
          <cell r="E614">
            <v>172</v>
          </cell>
          <cell r="F614" t="str">
            <v>㎡</v>
          </cell>
          <cell r="H614">
            <v>0</v>
          </cell>
        </row>
        <row r="615">
          <cell r="C615" t="str">
            <v>インターロッキングブロック工</v>
          </cell>
          <cell r="D615" t="str">
            <v>歩道部</v>
          </cell>
          <cell r="E615">
            <v>234</v>
          </cell>
          <cell r="F615" t="str">
            <v>㎡</v>
          </cell>
          <cell r="H615">
            <v>0</v>
          </cell>
        </row>
        <row r="616">
          <cell r="C616" t="str">
            <v>歩道路盤工</v>
          </cell>
          <cell r="D616" t="str">
            <v>厚10㎝
再生クラシャラン</v>
          </cell>
          <cell r="E616">
            <v>406</v>
          </cell>
          <cell r="F616" t="str">
            <v>㎡</v>
          </cell>
          <cell r="H616">
            <v>0</v>
          </cell>
        </row>
        <row r="617">
          <cell r="C617" t="str">
            <v>小計</v>
          </cell>
          <cell r="H617">
            <v>0</v>
          </cell>
        </row>
        <row r="619">
          <cell r="B619" t="str">
            <v>（4）舗装補修</v>
          </cell>
        </row>
        <row r="620">
          <cell r="C620" t="str">
            <v>アスファルト舗装打換え工</v>
          </cell>
          <cell r="D620" t="str">
            <v>車道部，既設撤去共</v>
          </cell>
          <cell r="E620">
            <v>127</v>
          </cell>
          <cell r="F620" t="str">
            <v>㎡</v>
          </cell>
          <cell r="H620">
            <v>0</v>
          </cell>
        </row>
        <row r="621">
          <cell r="C621" t="str">
            <v>車道路盤工</v>
          </cell>
          <cell r="D621" t="str">
            <v>厚15㎝
再生クラシャラン</v>
          </cell>
          <cell r="E621">
            <v>127</v>
          </cell>
          <cell r="F621" t="str">
            <v>㎡</v>
          </cell>
          <cell r="H621">
            <v>0</v>
          </cell>
        </row>
        <row r="622">
          <cell r="C622" t="str">
            <v>アスファルト舗装打換え工</v>
          </cell>
          <cell r="D622" t="str">
            <v>歩道部，既設撤去共</v>
          </cell>
          <cell r="E622">
            <v>30.5</v>
          </cell>
          <cell r="F622" t="str">
            <v>㎡</v>
          </cell>
          <cell r="H622">
            <v>0</v>
          </cell>
        </row>
        <row r="623">
          <cell r="C623" t="str">
            <v>歩道路盤工</v>
          </cell>
          <cell r="D623" t="str">
            <v>厚10㎝
再生クラシャラン</v>
          </cell>
          <cell r="E623">
            <v>30.5</v>
          </cell>
          <cell r="F623" t="str">
            <v>㎡</v>
          </cell>
          <cell r="H623">
            <v>0</v>
          </cell>
        </row>
        <row r="624">
          <cell r="C624" t="str">
            <v>インターロッキングブロック工</v>
          </cell>
          <cell r="D624" t="str">
            <v>歩道部</v>
          </cell>
          <cell r="E624">
            <v>14.6</v>
          </cell>
          <cell r="F624" t="str">
            <v>㎡</v>
          </cell>
          <cell r="H624">
            <v>0</v>
          </cell>
        </row>
        <row r="625">
          <cell r="C625" t="str">
            <v>歩道路盤工</v>
          </cell>
          <cell r="D625" t="str">
            <v>厚10㎝
再生クラシャラン</v>
          </cell>
          <cell r="E625">
            <v>14.6</v>
          </cell>
          <cell r="F625" t="str">
            <v>㎡</v>
          </cell>
          <cell r="H625">
            <v>0</v>
          </cell>
        </row>
        <row r="626">
          <cell r="C626" t="str">
            <v>小計</v>
          </cell>
          <cell r="H626">
            <v>0</v>
          </cell>
        </row>
        <row r="628">
          <cell r="B628" t="str">
            <v>（5）付属施設</v>
          </cell>
        </row>
        <row r="629">
          <cell r="C629" t="str">
            <v>プレキャストＬ形側溝</v>
          </cell>
          <cell r="D629" t="str">
            <v>Ｌ-250Ｂ</v>
          </cell>
          <cell r="E629">
            <v>80.400000000000006</v>
          </cell>
          <cell r="F629" t="str">
            <v>ｍ</v>
          </cell>
          <cell r="H629">
            <v>0</v>
          </cell>
        </row>
        <row r="630">
          <cell r="C630" t="str">
            <v>プレキャストＬ形側溝</v>
          </cell>
          <cell r="D630" t="str">
            <v>切下げ（斜め，平）</v>
          </cell>
          <cell r="E630">
            <v>31.5</v>
          </cell>
          <cell r="F630" t="str">
            <v>ｍ</v>
          </cell>
          <cell r="H630">
            <v>0</v>
          </cell>
        </row>
        <row r="631">
          <cell r="C631" t="str">
            <v>歩車道境界ブロック</v>
          </cell>
          <cell r="D631" t="str">
            <v>A種150/170×200×600</v>
          </cell>
          <cell r="E631">
            <v>119</v>
          </cell>
          <cell r="F631" t="str">
            <v>ｍ</v>
          </cell>
          <cell r="H631">
            <v>0</v>
          </cell>
        </row>
        <row r="632">
          <cell r="C632" t="str">
            <v>歩車道境界ブロック</v>
          </cell>
          <cell r="D632" t="str">
            <v>切下げ（斜め，平）</v>
          </cell>
          <cell r="E632">
            <v>5.3</v>
          </cell>
          <cell r="F632" t="str">
            <v>ｍ</v>
          </cell>
          <cell r="H632">
            <v>0</v>
          </cell>
        </row>
        <row r="633">
          <cell r="C633" t="str">
            <v>地先境界ブロック</v>
          </cell>
          <cell r="D633" t="str">
            <v>A種120×120×600</v>
          </cell>
          <cell r="E633">
            <v>76.7</v>
          </cell>
          <cell r="F633" t="str">
            <v>ｍ</v>
          </cell>
          <cell r="H633">
            <v>0</v>
          </cell>
        </row>
        <row r="634">
          <cell r="C634" t="str">
            <v>地先境界ブロック</v>
          </cell>
          <cell r="D634" t="str">
            <v>面取り</v>
          </cell>
          <cell r="E634">
            <v>135</v>
          </cell>
          <cell r="F634" t="str">
            <v>ｍ</v>
          </cell>
          <cell r="H634">
            <v>0</v>
          </cell>
        </row>
        <row r="635">
          <cell r="C635" t="str">
            <v>ガードレール</v>
          </cell>
          <cell r="E635">
            <v>33</v>
          </cell>
          <cell r="F635" t="str">
            <v>ｍ</v>
          </cell>
          <cell r="H635">
            <v>0</v>
          </cell>
        </row>
        <row r="636">
          <cell r="C636" t="str">
            <v>ガードパイプ</v>
          </cell>
          <cell r="D636" t="str">
            <v>600×600</v>
          </cell>
          <cell r="E636">
            <v>18</v>
          </cell>
          <cell r="F636" t="str">
            <v>ｍ</v>
          </cell>
          <cell r="H636">
            <v>0</v>
          </cell>
        </row>
        <row r="637">
          <cell r="C637" t="str">
            <v>区画線工</v>
          </cell>
          <cell r="D637" t="str">
            <v>実線，W=10㎝</v>
          </cell>
          <cell r="E637">
            <v>102</v>
          </cell>
          <cell r="F637" t="str">
            <v>ｍ</v>
          </cell>
          <cell r="H637">
            <v>0</v>
          </cell>
        </row>
        <row r="638">
          <cell r="C638" t="str">
            <v>車止め設置(固定式)</v>
          </cell>
          <cell r="D638" t="str">
            <v>メッキ鋼管 H=600</v>
          </cell>
          <cell r="E638">
            <v>31</v>
          </cell>
          <cell r="F638" t="str">
            <v>箇所</v>
          </cell>
          <cell r="H638">
            <v>0</v>
          </cell>
        </row>
        <row r="639">
          <cell r="C639" t="str">
            <v>サイン</v>
          </cell>
          <cell r="D639" t="str">
            <v>車椅子用駐車ますマーク  ステンレス製</v>
          </cell>
          <cell r="E639">
            <v>1</v>
          </cell>
          <cell r="F639" t="str">
            <v>箇所</v>
          </cell>
          <cell r="H639">
            <v>0</v>
          </cell>
        </row>
        <row r="640">
          <cell r="C640" t="str">
            <v>小計</v>
          </cell>
          <cell r="H640">
            <v>0</v>
          </cell>
        </row>
        <row r="642">
          <cell r="B642" t="str">
            <v>（6）その他</v>
          </cell>
        </row>
        <row r="643">
          <cell r="C643" t="str">
            <v>舗装版切断</v>
          </cell>
          <cell r="E643">
            <v>18</v>
          </cell>
          <cell r="F643" t="str">
            <v>ｍ</v>
          </cell>
          <cell r="H643">
            <v>0</v>
          </cell>
        </row>
        <row r="644">
          <cell r="C644" t="str">
            <v>アスファルト舗装撤去</v>
          </cell>
          <cell r="D644" t="str">
            <v>厚5㎝</v>
          </cell>
          <cell r="E644">
            <v>138</v>
          </cell>
          <cell r="F644" t="str">
            <v>㎡</v>
          </cell>
          <cell r="H644">
            <v>0</v>
          </cell>
        </row>
        <row r="645">
          <cell r="C645" t="str">
            <v>地先境界ブロック撤去</v>
          </cell>
          <cell r="E645">
            <v>6.4</v>
          </cell>
          <cell r="F645" t="str">
            <v>ｍ</v>
          </cell>
          <cell r="H645">
            <v>0</v>
          </cell>
        </row>
        <row r="646">
          <cell r="C646" t="str">
            <v>歩車道境界ブロック撤去</v>
          </cell>
          <cell r="E646">
            <v>6.2</v>
          </cell>
          <cell r="F646" t="str">
            <v>ｍ</v>
          </cell>
          <cell r="H646">
            <v>0</v>
          </cell>
        </row>
        <row r="647">
          <cell r="C647" t="str">
            <v>現場打ちＬ形側溝撤去</v>
          </cell>
          <cell r="E647">
            <v>13.9</v>
          </cell>
          <cell r="F647" t="str">
            <v>ｍ</v>
          </cell>
          <cell r="H647">
            <v>0</v>
          </cell>
        </row>
        <row r="648">
          <cell r="C648" t="str">
            <v>ガラ処理</v>
          </cell>
          <cell r="E648" t="str">
            <v>一　式</v>
          </cell>
          <cell r="H648">
            <v>99600</v>
          </cell>
        </row>
        <row r="649">
          <cell r="C649" t="str">
            <v>小計</v>
          </cell>
          <cell r="H649">
            <v>99600</v>
          </cell>
        </row>
        <row r="651">
          <cell r="C651" t="str">
            <v>１.道路 小計</v>
          </cell>
          <cell r="H651">
            <v>99600</v>
          </cell>
        </row>
        <row r="653">
          <cell r="B653" t="str">
            <v>２．排 水</v>
          </cell>
        </row>
        <row r="654">
          <cell r="B654" t="str">
            <v>（1）土工</v>
          </cell>
        </row>
        <row r="655">
          <cell r="C655" t="str">
            <v>根切り</v>
          </cell>
          <cell r="D655" t="str">
            <v>掘削工法：OPEN掘削
土質：粘性土</v>
          </cell>
          <cell r="E655">
            <v>418</v>
          </cell>
          <cell r="F655" t="str">
            <v>ｍ3</v>
          </cell>
          <cell r="H655">
            <v>0</v>
          </cell>
        </row>
        <row r="656">
          <cell r="C656" t="str">
            <v>基面整正工</v>
          </cell>
          <cell r="E656">
            <v>374</v>
          </cell>
          <cell r="F656" t="str">
            <v>㎡</v>
          </cell>
          <cell r="H656">
            <v>0</v>
          </cell>
        </row>
        <row r="657">
          <cell r="C657" t="str">
            <v>埋戻し</v>
          </cell>
          <cell r="D657" t="str">
            <v>掘削工法：OPEN掘削
土質：粘性土</v>
          </cell>
          <cell r="E657">
            <v>260</v>
          </cell>
          <cell r="F657" t="str">
            <v>ｍ3</v>
          </cell>
          <cell r="H657">
            <v>0</v>
          </cell>
        </row>
        <row r="658">
          <cell r="C658" t="str">
            <v>不用土処分</v>
          </cell>
          <cell r="D658" t="str">
            <v>ダンプトラック運搬
L=7Km</v>
          </cell>
          <cell r="E658">
            <v>158</v>
          </cell>
          <cell r="F658" t="str">
            <v>ｍ3</v>
          </cell>
          <cell r="H658">
            <v>0</v>
          </cell>
        </row>
        <row r="659">
          <cell r="C659" t="str">
            <v>捨土料金</v>
          </cell>
          <cell r="E659">
            <v>158</v>
          </cell>
          <cell r="F659" t="str">
            <v>ｍ3</v>
          </cell>
          <cell r="H659">
            <v>0</v>
          </cell>
        </row>
        <row r="660">
          <cell r="C660" t="str">
            <v>小計</v>
          </cell>
          <cell r="H660">
            <v>0</v>
          </cell>
        </row>
        <row r="662">
          <cell r="B662" t="str">
            <v>（2）排水路</v>
          </cell>
        </row>
        <row r="663">
          <cell r="C663" t="str">
            <v>ﾌﾟﾚｷｬｽﾄＵ形側溝(U240・蓋付）</v>
          </cell>
          <cell r="E663">
            <v>7</v>
          </cell>
          <cell r="F663" t="str">
            <v>ｍ</v>
          </cell>
          <cell r="H663">
            <v>0</v>
          </cell>
        </row>
        <row r="664">
          <cell r="C664" t="str">
            <v>ﾌﾟﾚｷｬｽﾄＵ形側溝(U240・蓋なし）</v>
          </cell>
          <cell r="E664">
            <v>33.9</v>
          </cell>
          <cell r="F664" t="str">
            <v>ｍ</v>
          </cell>
          <cell r="H664">
            <v>0</v>
          </cell>
        </row>
        <row r="665">
          <cell r="C665" t="str">
            <v>プレキャストＵ形横断溝</v>
          </cell>
          <cell r="D665" t="str">
            <v>U-240-T20
グレーチング固定共</v>
          </cell>
          <cell r="E665">
            <v>8.1</v>
          </cell>
          <cell r="F665" t="str">
            <v>ｍ</v>
          </cell>
          <cell r="H665">
            <v>0</v>
          </cell>
        </row>
        <row r="666">
          <cell r="C666" t="str">
            <v>Ｕ形側溝端部工</v>
          </cell>
          <cell r="E666">
            <v>2</v>
          </cell>
          <cell r="F666" t="str">
            <v>箇所</v>
          </cell>
          <cell r="H666">
            <v>0</v>
          </cell>
        </row>
        <row r="667">
          <cell r="C667" t="str">
            <v>Ｕ形横断溝端部工</v>
          </cell>
          <cell r="E667">
            <v>1</v>
          </cell>
          <cell r="F667" t="str">
            <v>箇所</v>
          </cell>
          <cell r="H667">
            <v>0</v>
          </cell>
        </row>
        <row r="668">
          <cell r="C668" t="str">
            <v>管きょ工 塩ビ管φ150</v>
          </cell>
          <cell r="D668" t="str">
            <v>雨水排水，砂基礎
下水道用塩ビ管</v>
          </cell>
          <cell r="E668">
            <v>22.2</v>
          </cell>
          <cell r="F668" t="str">
            <v>ｍ</v>
          </cell>
          <cell r="H668">
            <v>0</v>
          </cell>
        </row>
        <row r="669">
          <cell r="C669" t="str">
            <v>管きょ工 塩ビ管φ150</v>
          </cell>
          <cell r="D669" t="str">
            <v>汚水排水，砂基礎
下水道用塩ビ管</v>
          </cell>
          <cell r="E669">
            <v>22.2</v>
          </cell>
          <cell r="F669" t="str">
            <v>ｍ</v>
          </cell>
          <cell r="H669">
            <v>0</v>
          </cell>
        </row>
        <row r="670">
          <cell r="C670" t="str">
            <v>管きょ工 塩ビ管φ150</v>
          </cell>
          <cell r="D670" t="str">
            <v>実験排水，砂基礎
下水道用塩ビ管</v>
          </cell>
          <cell r="E670">
            <v>19.899999999999999</v>
          </cell>
          <cell r="F670" t="str">
            <v>ｍ</v>
          </cell>
          <cell r="H670">
            <v>0</v>
          </cell>
        </row>
        <row r="671">
          <cell r="C671" t="str">
            <v>管きょ工 塩ビ管φ200</v>
          </cell>
          <cell r="D671" t="str">
            <v>雨水排水，砂基礎
下水道用塩ビ管</v>
          </cell>
          <cell r="E671">
            <v>206</v>
          </cell>
          <cell r="F671" t="str">
            <v>ｍ</v>
          </cell>
          <cell r="H671">
            <v>0</v>
          </cell>
        </row>
        <row r="672">
          <cell r="C672" t="str">
            <v>管きょ工 塩ビ管φ200</v>
          </cell>
          <cell r="D672" t="str">
            <v>汚水排水，砂基礎
下水道用塩ビ管</v>
          </cell>
          <cell r="E672">
            <v>72.099999999999994</v>
          </cell>
          <cell r="F672" t="str">
            <v>ｍ</v>
          </cell>
          <cell r="H672">
            <v>0</v>
          </cell>
        </row>
        <row r="673">
          <cell r="C673" t="str">
            <v>管きょ工 塩ビ管φ200</v>
          </cell>
          <cell r="D673" t="str">
            <v>実験排水，砂基礎
下水道用塩ビ管</v>
          </cell>
          <cell r="E673">
            <v>184</v>
          </cell>
          <cell r="F673" t="str">
            <v>ｍ</v>
          </cell>
          <cell r="H673">
            <v>0</v>
          </cell>
        </row>
        <row r="674">
          <cell r="C674" t="str">
            <v>管きょ工 塩ビ管φ200</v>
          </cell>
          <cell r="D674" t="str">
            <v>雨水排水本管，砂基礎
下水道用塩ビ管</v>
          </cell>
          <cell r="E674">
            <v>21.6</v>
          </cell>
          <cell r="F674" t="str">
            <v>ｍ</v>
          </cell>
          <cell r="H674">
            <v>0</v>
          </cell>
        </row>
        <row r="675">
          <cell r="C675" t="str">
            <v>１号組立人孔（雨水用）</v>
          </cell>
          <cell r="D675" t="str">
            <v>№1-9</v>
          </cell>
          <cell r="E675">
            <v>1</v>
          </cell>
          <cell r="F675" t="str">
            <v>箇所</v>
          </cell>
          <cell r="H675">
            <v>0</v>
          </cell>
        </row>
        <row r="676">
          <cell r="C676" t="str">
            <v>１号組立人孔（雨水用）</v>
          </cell>
          <cell r="D676" t="str">
            <v>№3-5</v>
          </cell>
          <cell r="E676">
            <v>1</v>
          </cell>
          <cell r="F676" t="str">
            <v>箇所</v>
          </cell>
          <cell r="H676">
            <v>0</v>
          </cell>
        </row>
        <row r="677">
          <cell r="C677" t="str">
            <v>１号組立人孔（汚水用）</v>
          </cell>
          <cell r="D677" t="str">
            <v>№6・9・12</v>
          </cell>
          <cell r="E677">
            <v>3</v>
          </cell>
          <cell r="F677" t="str">
            <v>箇所</v>
          </cell>
          <cell r="H677">
            <v>0</v>
          </cell>
        </row>
        <row r="678">
          <cell r="C678" t="str">
            <v>１号組立人孔（汚水用）</v>
          </cell>
          <cell r="D678" t="str">
            <v>№7</v>
          </cell>
          <cell r="E678">
            <v>1</v>
          </cell>
          <cell r="F678" t="str">
            <v>箇所</v>
          </cell>
          <cell r="H678">
            <v>0</v>
          </cell>
        </row>
        <row r="679">
          <cell r="C679" t="str">
            <v>１号組立人孔（汚水用）</v>
          </cell>
          <cell r="D679" t="str">
            <v>№8</v>
          </cell>
          <cell r="E679">
            <v>1</v>
          </cell>
          <cell r="F679" t="str">
            <v>箇所</v>
          </cell>
          <cell r="H679">
            <v>0</v>
          </cell>
        </row>
        <row r="680">
          <cell r="C680" t="str">
            <v>雨水桝Ａ　　ａﾀｲﾌﾟ</v>
          </cell>
          <cell r="D680" t="str">
            <v>400×400</v>
          </cell>
          <cell r="E680">
            <v>7</v>
          </cell>
          <cell r="F680" t="str">
            <v>箇所</v>
          </cell>
          <cell r="H680">
            <v>0</v>
          </cell>
        </row>
        <row r="681">
          <cell r="C681" t="str">
            <v>雨水桝Ａ　　ｂﾀｲﾌﾟ</v>
          </cell>
          <cell r="D681" t="str">
            <v>600×600</v>
          </cell>
          <cell r="E681">
            <v>5</v>
          </cell>
          <cell r="F681" t="str">
            <v>箇所</v>
          </cell>
          <cell r="H681">
            <v>0</v>
          </cell>
        </row>
        <row r="682">
          <cell r="C682" t="str">
            <v>雨水桝Ａ　　ｃﾀｲﾌﾟ</v>
          </cell>
          <cell r="D682" t="str">
            <v>800×800</v>
          </cell>
          <cell r="E682">
            <v>1</v>
          </cell>
          <cell r="F682" t="str">
            <v>箇所</v>
          </cell>
          <cell r="H682">
            <v>0</v>
          </cell>
        </row>
        <row r="683">
          <cell r="C683" t="str">
            <v>雨水桝Ｂ　ｂ-1ﾀｲﾌﾟ</v>
          </cell>
          <cell r="D683" t="str">
            <v>600×600</v>
          </cell>
          <cell r="E683">
            <v>1</v>
          </cell>
          <cell r="F683" t="str">
            <v>箇所</v>
          </cell>
          <cell r="H683">
            <v>0</v>
          </cell>
        </row>
        <row r="684">
          <cell r="C684" t="str">
            <v>雨水桝Ｂ　ｂ-2ﾀｲﾌﾟ</v>
          </cell>
          <cell r="D684" t="str">
            <v>600×600</v>
          </cell>
          <cell r="E684">
            <v>2</v>
          </cell>
          <cell r="F684" t="str">
            <v>箇所</v>
          </cell>
          <cell r="H684">
            <v>0</v>
          </cell>
        </row>
        <row r="685">
          <cell r="C685" t="str">
            <v>Ｌ形街渠桝</v>
          </cell>
          <cell r="E685">
            <v>8</v>
          </cell>
          <cell r="F685" t="str">
            <v>箇所</v>
          </cell>
          <cell r="H685">
            <v>0</v>
          </cell>
        </row>
        <row r="686">
          <cell r="C686" t="str">
            <v>汚水桝　　ａﾀｲﾌﾟ</v>
          </cell>
          <cell r="D686" t="str">
            <v>400×400</v>
          </cell>
          <cell r="E686">
            <v>5</v>
          </cell>
          <cell r="F686" t="str">
            <v>箇所</v>
          </cell>
          <cell r="H686">
            <v>0</v>
          </cell>
        </row>
        <row r="687">
          <cell r="C687" t="str">
            <v>汚水桝　　ｂﾀｲﾌﾟ</v>
          </cell>
          <cell r="D687" t="str">
            <v>600×600</v>
          </cell>
          <cell r="E687">
            <v>3</v>
          </cell>
          <cell r="F687" t="str">
            <v>箇所</v>
          </cell>
          <cell r="H687">
            <v>0</v>
          </cell>
        </row>
        <row r="688">
          <cell r="C688" t="str">
            <v>実験排水桝　　ａﾀｲﾌﾟ</v>
          </cell>
          <cell r="D688" t="str">
            <v>400×400</v>
          </cell>
          <cell r="E688">
            <v>4</v>
          </cell>
          <cell r="F688" t="str">
            <v>箇所</v>
          </cell>
          <cell r="H688">
            <v>0</v>
          </cell>
        </row>
        <row r="689">
          <cell r="C689" t="str">
            <v>実験排水桝　　ｂﾀｲﾌﾟ</v>
          </cell>
          <cell r="D689" t="str">
            <v>600×600</v>
          </cell>
          <cell r="E689">
            <v>8</v>
          </cell>
          <cell r="F689" t="str">
            <v>箇所</v>
          </cell>
          <cell r="H689">
            <v>0</v>
          </cell>
        </row>
        <row r="690">
          <cell r="C690" t="str">
            <v>実験排水桝　　ｃﾀｲﾌﾟ</v>
          </cell>
          <cell r="D690" t="str">
            <v>800×800</v>
          </cell>
          <cell r="E690">
            <v>3</v>
          </cell>
          <cell r="F690" t="str">
            <v>箇所</v>
          </cell>
          <cell r="H690">
            <v>0</v>
          </cell>
        </row>
        <row r="691">
          <cell r="C691" t="str">
            <v>実験排水モニター槽</v>
          </cell>
          <cell r="E691">
            <v>1</v>
          </cell>
          <cell r="F691" t="str">
            <v>箇所</v>
          </cell>
          <cell r="H691">
            <v>0</v>
          </cell>
        </row>
        <row r="692">
          <cell r="C692" t="str">
            <v>実験排水槽</v>
          </cell>
          <cell r="E692">
            <v>1</v>
          </cell>
          <cell r="F692" t="str">
            <v>箇所</v>
          </cell>
          <cell r="H692">
            <v>0</v>
          </cell>
        </row>
        <row r="693">
          <cell r="C693" t="str">
            <v>小計</v>
          </cell>
          <cell r="H693">
            <v>0</v>
          </cell>
        </row>
        <row r="695">
          <cell r="B695" t="str">
            <v>（3）その他</v>
          </cell>
        </row>
        <row r="696">
          <cell r="C696" t="str">
            <v>既設人孔嵩上げ</v>
          </cell>
          <cell r="D696" t="str">
            <v>H=540</v>
          </cell>
          <cell r="E696">
            <v>1</v>
          </cell>
          <cell r="F696" t="str">
            <v>箇所</v>
          </cell>
          <cell r="H696">
            <v>0</v>
          </cell>
        </row>
        <row r="697">
          <cell r="C697" t="str">
            <v>既設人孔嵩上げ</v>
          </cell>
          <cell r="D697" t="str">
            <v>H=430</v>
          </cell>
          <cell r="E697">
            <v>1</v>
          </cell>
          <cell r="F697" t="str">
            <v>箇所</v>
          </cell>
          <cell r="H697">
            <v>0</v>
          </cell>
        </row>
        <row r="698">
          <cell r="C698" t="str">
            <v>既設人孔嵩下げ</v>
          </cell>
          <cell r="D698" t="str">
            <v>H=1,390</v>
          </cell>
          <cell r="E698">
            <v>1</v>
          </cell>
          <cell r="F698" t="str">
            <v>箇所</v>
          </cell>
          <cell r="H698">
            <v>0</v>
          </cell>
        </row>
        <row r="699">
          <cell r="C699" t="str">
            <v>Ｕ形側溝撤去</v>
          </cell>
          <cell r="E699">
            <v>6.4</v>
          </cell>
          <cell r="F699" t="str">
            <v>ｍ</v>
          </cell>
          <cell r="H699">
            <v>0</v>
          </cell>
        </row>
        <row r="700">
          <cell r="C700" t="str">
            <v>Ｕ形横断溝撤去</v>
          </cell>
          <cell r="E700">
            <v>6.5</v>
          </cell>
          <cell r="F700" t="str">
            <v>ｍ</v>
          </cell>
          <cell r="H700">
            <v>0</v>
          </cell>
        </row>
        <row r="701">
          <cell r="C701" t="str">
            <v>ガラ処理</v>
          </cell>
          <cell r="E701" t="str">
            <v>一　式</v>
          </cell>
          <cell r="H701">
            <v>10200</v>
          </cell>
        </row>
        <row r="702">
          <cell r="C702" t="str">
            <v>小計</v>
          </cell>
          <cell r="H702">
            <v>10200</v>
          </cell>
        </row>
        <row r="704">
          <cell r="C704" t="str">
            <v>２.排水 小計</v>
          </cell>
          <cell r="H704">
            <v>10200</v>
          </cell>
        </row>
        <row r="706">
          <cell r="B706" t="str">
            <v>３．共同溝</v>
          </cell>
        </row>
        <row r="707">
          <cell r="B707" t="str">
            <v>（1）仮設工</v>
          </cell>
        </row>
        <row r="708">
          <cell r="C708" t="str">
            <v>水替工</v>
          </cell>
          <cell r="E708" t="str">
            <v>一　式</v>
          </cell>
          <cell r="H708">
            <v>84900</v>
          </cell>
        </row>
        <row r="709">
          <cell r="C709" t="str">
            <v>土留工</v>
          </cell>
          <cell r="E709" t="str">
            <v>一　式</v>
          </cell>
          <cell r="H709">
            <v>762700</v>
          </cell>
        </row>
        <row r="710">
          <cell r="C710" t="str">
            <v>覆工板工</v>
          </cell>
          <cell r="E710" t="str">
            <v>一　式</v>
          </cell>
          <cell r="H710">
            <v>265800</v>
          </cell>
        </row>
        <row r="711">
          <cell r="C711" t="str">
            <v>支保工</v>
          </cell>
          <cell r="E711">
            <v>359</v>
          </cell>
          <cell r="F711" t="str">
            <v>空m3</v>
          </cell>
          <cell r="H711">
            <v>0</v>
          </cell>
        </row>
        <row r="712">
          <cell r="C712" t="str">
            <v>小計</v>
          </cell>
          <cell r="H712">
            <v>1113400</v>
          </cell>
        </row>
        <row r="714">
          <cell r="B714" t="str">
            <v>（2）土工</v>
          </cell>
        </row>
        <row r="715">
          <cell r="C715" t="str">
            <v>根切り</v>
          </cell>
          <cell r="D715" t="str">
            <v>掘削工法：矢板掘削
土質：粘性土</v>
          </cell>
          <cell r="E715">
            <v>313</v>
          </cell>
          <cell r="F715" t="str">
            <v>ｍ3</v>
          </cell>
          <cell r="H715">
            <v>0</v>
          </cell>
        </row>
        <row r="716">
          <cell r="C716" t="str">
            <v>根切り</v>
          </cell>
          <cell r="D716" t="str">
            <v>掘削工法：OPEN掘削
土質：粘性土</v>
          </cell>
          <cell r="E716">
            <v>2439</v>
          </cell>
          <cell r="F716" t="str">
            <v>ｍ3</v>
          </cell>
          <cell r="H716">
            <v>0</v>
          </cell>
        </row>
        <row r="717">
          <cell r="C717" t="str">
            <v>基面整正工</v>
          </cell>
          <cell r="E717">
            <v>377</v>
          </cell>
          <cell r="F717" t="str">
            <v>㎡</v>
          </cell>
          <cell r="H717">
            <v>0</v>
          </cell>
        </row>
        <row r="718">
          <cell r="C718" t="str">
            <v>埋戻し</v>
          </cell>
          <cell r="D718" t="str">
            <v>掘削工法：OPEN掘削
土質：粘性土</v>
          </cell>
          <cell r="E718">
            <v>2020</v>
          </cell>
          <cell r="F718" t="str">
            <v>ｍ3</v>
          </cell>
          <cell r="H718">
            <v>0</v>
          </cell>
        </row>
        <row r="719">
          <cell r="C719" t="str">
            <v>不用土処分</v>
          </cell>
          <cell r="D719" t="str">
            <v>ダンプトラック運搬
L=7Km</v>
          </cell>
          <cell r="E719">
            <v>732</v>
          </cell>
          <cell r="F719" t="str">
            <v>ｍ3</v>
          </cell>
          <cell r="H719">
            <v>0</v>
          </cell>
        </row>
        <row r="720">
          <cell r="C720" t="str">
            <v>捨土料金</v>
          </cell>
          <cell r="E720">
            <v>732</v>
          </cell>
          <cell r="F720" t="str">
            <v>ｍ3</v>
          </cell>
          <cell r="H720">
            <v>0</v>
          </cell>
        </row>
        <row r="721">
          <cell r="C721" t="str">
            <v>小計</v>
          </cell>
          <cell r="H721">
            <v>0</v>
          </cell>
        </row>
        <row r="723">
          <cell r="B723" t="str">
            <v>（3）函きょ工</v>
          </cell>
        </row>
        <row r="724">
          <cell r="C724" t="str">
            <v>BX-002</v>
          </cell>
          <cell r="D724" t="str">
            <v>2.0×2.0</v>
          </cell>
          <cell r="E724">
            <v>78.099999999999994</v>
          </cell>
          <cell r="F724" t="str">
            <v>ｍ</v>
          </cell>
          <cell r="H724">
            <v>0</v>
          </cell>
        </row>
        <row r="725">
          <cell r="C725" t="str">
            <v>BXL-002</v>
          </cell>
          <cell r="D725" t="str">
            <v>90°部，2.0×2.0</v>
          </cell>
          <cell r="E725">
            <v>1</v>
          </cell>
          <cell r="F725" t="str">
            <v>箇所</v>
          </cell>
          <cell r="H725">
            <v>0</v>
          </cell>
        </row>
        <row r="726">
          <cell r="C726" t="str">
            <v>BXL-002</v>
          </cell>
          <cell r="D726" t="str">
            <v>45°部，2.0×2.0</v>
          </cell>
          <cell r="E726">
            <v>1</v>
          </cell>
          <cell r="F726" t="str">
            <v>箇所</v>
          </cell>
          <cell r="H726">
            <v>0</v>
          </cell>
        </row>
        <row r="727">
          <cell r="C727" t="str">
            <v>小計</v>
          </cell>
          <cell r="H727">
            <v>0</v>
          </cell>
        </row>
        <row r="729">
          <cell r="B729" t="str">
            <v>（4）その他</v>
          </cell>
        </row>
        <row r="730">
          <cell r="C730" t="str">
            <v>目地工</v>
          </cell>
          <cell r="E730">
            <v>10</v>
          </cell>
          <cell r="F730" t="str">
            <v>箇所</v>
          </cell>
          <cell r="H730">
            <v>0</v>
          </cell>
        </row>
        <row r="731">
          <cell r="C731" t="str">
            <v>取りこわし工</v>
          </cell>
          <cell r="E731">
            <v>1</v>
          </cell>
          <cell r="F731" t="str">
            <v>ｍ3</v>
          </cell>
          <cell r="H731">
            <v>0</v>
          </cell>
        </row>
        <row r="732">
          <cell r="C732" t="str">
            <v>ガラ処理</v>
          </cell>
          <cell r="E732" t="str">
            <v>一　式</v>
          </cell>
          <cell r="H732">
            <v>8600</v>
          </cell>
        </row>
        <row r="733">
          <cell r="C733" t="str">
            <v>小計</v>
          </cell>
          <cell r="H733">
            <v>8600</v>
          </cell>
        </row>
        <row r="735">
          <cell r="C735" t="str">
            <v>３.共同溝 小計</v>
          </cell>
          <cell r="H735">
            <v>1122000</v>
          </cell>
        </row>
        <row r="737">
          <cell r="B737" t="str">
            <v>４.擁壁</v>
          </cell>
        </row>
        <row r="738">
          <cell r="B738" t="str">
            <v>（1）土工</v>
          </cell>
        </row>
        <row r="739">
          <cell r="C739" t="str">
            <v>根切り</v>
          </cell>
          <cell r="D739" t="str">
            <v>土質：粘性土</v>
          </cell>
          <cell r="E739">
            <v>771</v>
          </cell>
          <cell r="F739" t="str">
            <v>ｍ3</v>
          </cell>
          <cell r="H739">
            <v>0</v>
          </cell>
        </row>
        <row r="740">
          <cell r="C740" t="str">
            <v>基面整正工</v>
          </cell>
          <cell r="E740">
            <v>251</v>
          </cell>
          <cell r="F740" t="str">
            <v>㎡</v>
          </cell>
          <cell r="H740">
            <v>0</v>
          </cell>
        </row>
        <row r="741">
          <cell r="C741" t="str">
            <v>埋戻し</v>
          </cell>
          <cell r="E741">
            <v>471</v>
          </cell>
          <cell r="F741" t="str">
            <v>ｍ3</v>
          </cell>
          <cell r="H741">
            <v>0</v>
          </cell>
        </row>
        <row r="742">
          <cell r="C742" t="str">
            <v>不用土処分</v>
          </cell>
          <cell r="D742" t="str">
            <v>ダンプトラック運搬
L=7Km</v>
          </cell>
          <cell r="E742">
            <v>300</v>
          </cell>
          <cell r="F742" t="str">
            <v>ｍ3</v>
          </cell>
          <cell r="H742">
            <v>0</v>
          </cell>
        </row>
        <row r="743">
          <cell r="C743" t="str">
            <v>捨土料金</v>
          </cell>
          <cell r="E743">
            <v>300</v>
          </cell>
          <cell r="F743" t="str">
            <v>ｍ3</v>
          </cell>
          <cell r="H743">
            <v>0</v>
          </cell>
        </row>
        <row r="744">
          <cell r="C744" t="str">
            <v>小計</v>
          </cell>
          <cell r="H744">
            <v>0</v>
          </cell>
        </row>
        <row r="746">
          <cell r="B746" t="str">
            <v>（2）緑化ブロック擁壁</v>
          </cell>
        </row>
        <row r="747">
          <cell r="C747" t="str">
            <v>緑化ｺﾝｸﾘｰﾄﾌﾞﾛｯｸ積基礎工</v>
          </cell>
          <cell r="D747" t="str">
            <v>Ａ</v>
          </cell>
          <cell r="E747">
            <v>22.4</v>
          </cell>
          <cell r="F747" t="str">
            <v>ｍ</v>
          </cell>
          <cell r="H747">
            <v>0</v>
          </cell>
        </row>
        <row r="748">
          <cell r="C748" t="str">
            <v>緑化ｺﾝｸﾘｰﾄﾌﾞﾛｯｸ積基礎工</v>
          </cell>
          <cell r="D748" t="str">
            <v>Ｂ</v>
          </cell>
          <cell r="E748">
            <v>49.6</v>
          </cell>
          <cell r="F748" t="str">
            <v>ｍ</v>
          </cell>
          <cell r="H748">
            <v>0</v>
          </cell>
        </row>
        <row r="749">
          <cell r="C749" t="str">
            <v>緑化ｺﾝｸﾘｰﾄﾌﾞﾛｯｸ積基礎工</v>
          </cell>
          <cell r="D749" t="str">
            <v>Ｃ</v>
          </cell>
          <cell r="E749">
            <v>32.1</v>
          </cell>
          <cell r="F749" t="str">
            <v>ｍ</v>
          </cell>
          <cell r="H749">
            <v>0</v>
          </cell>
        </row>
        <row r="750">
          <cell r="C750" t="str">
            <v>緑化ｺﾝｸﾘｰﾄﾌﾞﾛｯｸ積基礎工</v>
          </cell>
          <cell r="D750" t="str">
            <v>Ｄ</v>
          </cell>
          <cell r="E750">
            <v>24.9</v>
          </cell>
          <cell r="F750" t="str">
            <v>ｍ</v>
          </cell>
          <cell r="H750">
            <v>0</v>
          </cell>
        </row>
        <row r="751">
          <cell r="C751" t="str">
            <v>緑化ｺﾝｸﾘｰﾄﾌﾞﾛｯｸ積工</v>
          </cell>
          <cell r="D751" t="str">
            <v>Ａ</v>
          </cell>
          <cell r="E751">
            <v>41.8</v>
          </cell>
          <cell r="F751" t="str">
            <v>㎡</v>
          </cell>
          <cell r="H751">
            <v>0</v>
          </cell>
        </row>
        <row r="752">
          <cell r="C752" t="str">
            <v>緑化ｺﾝｸﾘｰﾄﾌﾞﾛｯｸ積工</v>
          </cell>
          <cell r="D752" t="str">
            <v>Ｂ</v>
          </cell>
          <cell r="E752">
            <v>238</v>
          </cell>
          <cell r="F752" t="str">
            <v>㎡</v>
          </cell>
          <cell r="H752">
            <v>0</v>
          </cell>
        </row>
        <row r="753">
          <cell r="C753" t="str">
            <v>緑化ｺﾝｸﾘｰﾄﾌﾞﾛｯｸ積工</v>
          </cell>
          <cell r="D753" t="str">
            <v>Ｃ</v>
          </cell>
          <cell r="E753">
            <v>95.7</v>
          </cell>
          <cell r="F753" t="str">
            <v>㎡</v>
          </cell>
          <cell r="H753">
            <v>0</v>
          </cell>
        </row>
        <row r="754">
          <cell r="C754" t="str">
            <v>緑化ｺﾝｸﾘｰﾄﾌﾞﾛｯｸ積工</v>
          </cell>
          <cell r="D754" t="str">
            <v>Ｄ</v>
          </cell>
          <cell r="E754">
            <v>62.8</v>
          </cell>
          <cell r="F754" t="str">
            <v>㎡</v>
          </cell>
          <cell r="H754">
            <v>0</v>
          </cell>
        </row>
        <row r="755">
          <cell r="C755" t="str">
            <v>小計</v>
          </cell>
          <cell r="H755">
            <v>0</v>
          </cell>
        </row>
        <row r="757">
          <cell r="B757" t="str">
            <v>（3）コンクリート擁壁</v>
          </cell>
        </row>
        <row r="758">
          <cell r="C758" t="str">
            <v>鉄筋ｺﾝｸﾘｰﾄ花壇擁壁</v>
          </cell>
          <cell r="D758" t="str">
            <v>H=500程度</v>
          </cell>
          <cell r="E758">
            <v>53.6</v>
          </cell>
          <cell r="F758" t="str">
            <v>ｍ</v>
          </cell>
          <cell r="H758">
            <v>0</v>
          </cell>
        </row>
        <row r="759">
          <cell r="C759" t="str">
            <v>鉄筋ｺﾝｸﾘｰﾄＬ形擁壁</v>
          </cell>
          <cell r="D759" t="str">
            <v>①Ａタイプ</v>
          </cell>
          <cell r="E759" t="str">
            <v>一　式</v>
          </cell>
          <cell r="H759">
            <v>132300</v>
          </cell>
        </row>
        <row r="760">
          <cell r="C760" t="str">
            <v>鉄筋ｺﾝｸﾘｰﾄＬ形擁壁</v>
          </cell>
          <cell r="D760" t="str">
            <v>①Ｂタイプ</v>
          </cell>
          <cell r="E760" t="str">
            <v>一　式</v>
          </cell>
          <cell r="H760">
            <v>463700</v>
          </cell>
        </row>
        <row r="761">
          <cell r="C761" t="str">
            <v>鉄筋ｺﾝｸﾘｰﾄＬ形擁壁</v>
          </cell>
          <cell r="D761" t="str">
            <v>①Ｃタイプ</v>
          </cell>
          <cell r="E761" t="str">
            <v>一　式</v>
          </cell>
          <cell r="H761">
            <v>274600</v>
          </cell>
        </row>
        <row r="762">
          <cell r="C762" t="str">
            <v>鉄筋ｺﾝｸﾘｰﾄＬ形擁壁</v>
          </cell>
          <cell r="D762" t="str">
            <v>②タイプ</v>
          </cell>
          <cell r="E762" t="str">
            <v>一　式</v>
          </cell>
          <cell r="H762">
            <v>168200</v>
          </cell>
        </row>
        <row r="763">
          <cell r="C763" t="str">
            <v>小計</v>
          </cell>
          <cell r="H763">
            <v>1038800</v>
          </cell>
        </row>
        <row r="765">
          <cell r="B765" t="str">
            <v>（4）その他</v>
          </cell>
        </row>
        <row r="766">
          <cell r="C766" t="str">
            <v>格子型フェンス</v>
          </cell>
          <cell r="D766" t="str">
            <v>Ｈ＝1200</v>
          </cell>
          <cell r="E766">
            <v>4</v>
          </cell>
          <cell r="F766" t="str">
            <v>ｍ</v>
          </cell>
          <cell r="H766">
            <v>0</v>
          </cell>
        </row>
        <row r="767">
          <cell r="C767" t="str">
            <v>小計</v>
          </cell>
          <cell r="H767">
            <v>0</v>
          </cell>
        </row>
        <row r="769">
          <cell r="C769" t="str">
            <v>４.擁壁 小計</v>
          </cell>
          <cell r="H769">
            <v>1038800</v>
          </cell>
        </row>
        <row r="771">
          <cell r="C771" t="str">
            <v>Ⅱ.土木工事直接工事費計</v>
          </cell>
          <cell r="H771">
            <v>2270600</v>
          </cell>
        </row>
        <row r="774">
          <cell r="C774" t="str">
            <v>直接工事費計</v>
          </cell>
          <cell r="H774">
            <v>143745540</v>
          </cell>
        </row>
        <row r="776">
          <cell r="B776" t="str">
            <v>（Ｂ）共通費</v>
          </cell>
        </row>
        <row r="777">
          <cell r="B777" t="str">
            <v>（1）総合仮設</v>
          </cell>
        </row>
        <row r="778">
          <cell r="C778" t="str">
            <v>総合仮設</v>
          </cell>
          <cell r="E778" t="str">
            <v>一　式</v>
          </cell>
        </row>
        <row r="779">
          <cell r="C779" t="str">
            <v>小　　計</v>
          </cell>
          <cell r="H779">
            <v>0</v>
          </cell>
        </row>
        <row r="781">
          <cell r="B781" t="str">
            <v>（2）諸経費</v>
          </cell>
        </row>
        <row r="782">
          <cell r="C782" t="str">
            <v>現場経費</v>
          </cell>
          <cell r="E782" t="str">
            <v>一　式</v>
          </cell>
        </row>
        <row r="783">
          <cell r="C783" t="str">
            <v>一般管理費</v>
          </cell>
          <cell r="E783" t="str">
            <v>一　式</v>
          </cell>
        </row>
        <row r="784">
          <cell r="C784" t="str">
            <v>小　　計</v>
          </cell>
          <cell r="H784">
            <v>0</v>
          </cell>
        </row>
        <row r="786">
          <cell r="C786" t="str">
            <v>共  通  費  計</v>
          </cell>
          <cell r="H786">
            <v>0</v>
          </cell>
        </row>
        <row r="788">
          <cell r="C788" t="str">
            <v>合　　計</v>
          </cell>
          <cell r="H788">
            <v>143745540</v>
          </cell>
        </row>
        <row r="789">
          <cell r="C789" t="str">
            <v>消費税等相当額</v>
          </cell>
          <cell r="E789" t="str">
            <v>一　式</v>
          </cell>
          <cell r="H789">
            <v>7187277</v>
          </cell>
        </row>
        <row r="790">
          <cell r="C790" t="str">
            <v>総　合　計</v>
          </cell>
          <cell r="H790">
            <v>150932817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A4" t="str">
            <v>B020001</v>
          </cell>
          <cell r="B4" t="str">
            <v>墨出し</v>
          </cell>
          <cell r="E4" t="str">
            <v>延㎡</v>
          </cell>
          <cell r="F4">
            <v>230</v>
          </cell>
        </row>
        <row r="5">
          <cell r="A5" t="str">
            <v>B020110</v>
          </cell>
          <cell r="B5" t="str">
            <v>天井改修用内部足場</v>
          </cell>
          <cell r="C5" t="str">
            <v>脚立足場</v>
          </cell>
          <cell r="D5" t="str">
            <v>共用 10日</v>
          </cell>
          <cell r="E5" t="str">
            <v>延㎡</v>
          </cell>
          <cell r="F5">
            <v>400</v>
          </cell>
        </row>
        <row r="6">
          <cell r="A6" t="str">
            <v>B020120</v>
          </cell>
          <cell r="B6" t="str">
            <v>天井改修用内部足場</v>
          </cell>
          <cell r="C6" t="str">
            <v>脚立足場</v>
          </cell>
          <cell r="D6" t="str">
            <v>共用 20日</v>
          </cell>
          <cell r="E6" t="str">
            <v>延㎡</v>
          </cell>
          <cell r="F6">
            <v>440</v>
          </cell>
        </row>
        <row r="7">
          <cell r="A7" t="str">
            <v>B020130</v>
          </cell>
          <cell r="B7" t="str">
            <v>天井改修用内部足場</v>
          </cell>
          <cell r="C7" t="str">
            <v>脚立足場</v>
          </cell>
          <cell r="D7" t="str">
            <v>共用 30日</v>
          </cell>
          <cell r="E7" t="str">
            <v>延㎡</v>
          </cell>
          <cell r="F7">
            <v>480</v>
          </cell>
        </row>
        <row r="8">
          <cell r="A8" t="str">
            <v>B020140</v>
          </cell>
          <cell r="B8" t="str">
            <v>天井改修用内部足場</v>
          </cell>
          <cell r="C8" t="str">
            <v>脚立足場</v>
          </cell>
          <cell r="D8" t="str">
            <v>共用 40日</v>
          </cell>
          <cell r="E8" t="str">
            <v>延㎡</v>
          </cell>
          <cell r="F8">
            <v>520</v>
          </cell>
        </row>
        <row r="9">
          <cell r="A9" t="str">
            <v>B020150</v>
          </cell>
          <cell r="B9" t="str">
            <v>天井改修用内部足場</v>
          </cell>
          <cell r="C9" t="str">
            <v>脚立足場</v>
          </cell>
          <cell r="D9" t="str">
            <v>共用 50日</v>
          </cell>
          <cell r="E9" t="str">
            <v>延㎡</v>
          </cell>
          <cell r="F9">
            <v>560</v>
          </cell>
        </row>
        <row r="10">
          <cell r="A10" t="str">
            <v>B020160</v>
          </cell>
          <cell r="B10" t="str">
            <v>天井改修用内部足場</v>
          </cell>
          <cell r="C10" t="str">
            <v>脚立足場</v>
          </cell>
          <cell r="D10" t="str">
            <v>共用 60日</v>
          </cell>
          <cell r="E10" t="str">
            <v>延㎡</v>
          </cell>
          <cell r="F10">
            <v>600</v>
          </cell>
        </row>
        <row r="11">
          <cell r="A11" t="str">
            <v>B020210</v>
          </cell>
          <cell r="B11" t="str">
            <v>壁改修用内部足場</v>
          </cell>
          <cell r="C11" t="str">
            <v>脚立足場</v>
          </cell>
          <cell r="D11" t="str">
            <v>共用 10日</v>
          </cell>
          <cell r="E11" t="str">
            <v>延ｍ</v>
          </cell>
          <cell r="F11">
            <v>610</v>
          </cell>
        </row>
        <row r="12">
          <cell r="A12" t="str">
            <v>B020220</v>
          </cell>
          <cell r="B12" t="str">
            <v>壁改修用内部足場</v>
          </cell>
          <cell r="C12" t="str">
            <v>脚立足場</v>
          </cell>
          <cell r="D12" t="str">
            <v>共用 20日</v>
          </cell>
          <cell r="E12" t="str">
            <v>延ｍ</v>
          </cell>
          <cell r="F12">
            <v>660</v>
          </cell>
        </row>
        <row r="13">
          <cell r="A13" t="str">
            <v>B020230</v>
          </cell>
          <cell r="B13" t="str">
            <v>壁改修用内部足場</v>
          </cell>
          <cell r="C13" t="str">
            <v>脚立足場</v>
          </cell>
          <cell r="D13" t="str">
            <v>共用 30日</v>
          </cell>
          <cell r="E13" t="str">
            <v>延ｍ</v>
          </cell>
          <cell r="F13">
            <v>710</v>
          </cell>
        </row>
        <row r="14">
          <cell r="A14" t="str">
            <v>B020240</v>
          </cell>
          <cell r="B14" t="str">
            <v>壁改修用内部足場</v>
          </cell>
          <cell r="C14" t="str">
            <v>脚立足場</v>
          </cell>
          <cell r="D14" t="str">
            <v>共用 40日</v>
          </cell>
          <cell r="E14" t="str">
            <v>延ｍ</v>
          </cell>
          <cell r="F14">
            <v>760</v>
          </cell>
        </row>
        <row r="15">
          <cell r="A15" t="str">
            <v>B020250</v>
          </cell>
          <cell r="B15" t="str">
            <v>壁改修用内部足場</v>
          </cell>
          <cell r="C15" t="str">
            <v>脚立足場</v>
          </cell>
          <cell r="D15" t="str">
            <v>共用 50日</v>
          </cell>
          <cell r="E15" t="str">
            <v>延ｍ</v>
          </cell>
          <cell r="F15">
            <v>820</v>
          </cell>
        </row>
        <row r="16">
          <cell r="A16" t="str">
            <v>B020260</v>
          </cell>
          <cell r="B16" t="str">
            <v>壁改修用内部足場</v>
          </cell>
          <cell r="C16" t="str">
            <v>脚立足場</v>
          </cell>
          <cell r="D16" t="str">
            <v>共用 60日</v>
          </cell>
          <cell r="E16" t="str">
            <v>延ｍ</v>
          </cell>
          <cell r="F16">
            <v>870</v>
          </cell>
        </row>
        <row r="17">
          <cell r="A17" t="str">
            <v>B029901</v>
          </cell>
          <cell r="B17" t="str">
            <v>仮設運搬費（６ｔ車）</v>
          </cell>
          <cell r="C17" t="str">
            <v>内部足場</v>
          </cell>
          <cell r="D17" t="str">
            <v>脚立足場</v>
          </cell>
          <cell r="E17" t="str">
            <v>延ｍ</v>
          </cell>
          <cell r="F17">
            <v>9</v>
          </cell>
        </row>
        <row r="18">
          <cell r="A18" t="str">
            <v>B030001</v>
          </cell>
          <cell r="B18" t="str">
            <v>ｱｽﾌｧﾙﾄ防水Ａ種</v>
          </cell>
          <cell r="C18" t="str">
            <v>（密着工法）一般部</v>
          </cell>
          <cell r="D18" t="str">
            <v>既設ｱｽﾌｧﾙﾄ面</v>
          </cell>
          <cell r="E18" t="str">
            <v>㎡</v>
          </cell>
          <cell r="F18">
            <v>3590</v>
          </cell>
        </row>
        <row r="19">
          <cell r="A19" t="str">
            <v>B030005</v>
          </cell>
          <cell r="B19" t="str">
            <v>ｱｽﾌｧﾙﾄ防水Ａ種</v>
          </cell>
          <cell r="C19" t="str">
            <v>（密着工法）一般部</v>
          </cell>
          <cell r="D19" t="str">
            <v>既設砂付ﾙｰﾌｨﾝｸﾞ面</v>
          </cell>
          <cell r="E19" t="str">
            <v>㎡</v>
          </cell>
          <cell r="F19">
            <v>3620</v>
          </cell>
        </row>
        <row r="20">
          <cell r="A20" t="str">
            <v>B030011</v>
          </cell>
          <cell r="B20" t="str">
            <v>ｱｽﾌｧﾙﾄ防水Ａ種</v>
          </cell>
          <cell r="C20" t="str">
            <v>（密着工法）立上(下)り</v>
          </cell>
          <cell r="D20" t="str">
            <v>既設ｱｽﾌｧﾙﾄ面</v>
          </cell>
          <cell r="E20" t="str">
            <v>㎡</v>
          </cell>
          <cell r="F20">
            <v>5410</v>
          </cell>
        </row>
        <row r="21">
          <cell r="A21" t="str">
            <v>B030015</v>
          </cell>
          <cell r="B21" t="str">
            <v>ｱｽﾌｧﾙﾄ防水Ａ種</v>
          </cell>
          <cell r="C21" t="str">
            <v>（密着工法）立上(下)り</v>
          </cell>
          <cell r="D21" t="str">
            <v>既設砂付ﾙｰﾌｨﾝｸﾞ面</v>
          </cell>
          <cell r="E21" t="str">
            <v>㎡</v>
          </cell>
          <cell r="F21">
            <v>5450</v>
          </cell>
        </row>
        <row r="22">
          <cell r="A22" t="str">
            <v>B030125</v>
          </cell>
          <cell r="B22" t="str">
            <v>ｱｽﾌｧﾙﾄ防水Ａ種</v>
          </cell>
          <cell r="C22" t="str">
            <v>断熱25（密着工法）一般部</v>
          </cell>
          <cell r="D22" t="str">
            <v>既設ｱｽﾌｧﾙﾄ面</v>
          </cell>
          <cell r="E22" t="str">
            <v>㎡</v>
          </cell>
          <cell r="F22">
            <v>4970</v>
          </cell>
        </row>
        <row r="23">
          <cell r="A23" t="str">
            <v>B030130</v>
          </cell>
          <cell r="B23" t="str">
            <v>ｱｽﾌｧﾙﾄ防水Ａ種</v>
          </cell>
          <cell r="C23" t="str">
            <v>断熱30（密着工法）一般部</v>
          </cell>
          <cell r="D23" t="str">
            <v>既設ｱｽﾌｧﾙﾄ面</v>
          </cell>
          <cell r="E23" t="str">
            <v>㎡</v>
          </cell>
          <cell r="F23">
            <v>5130</v>
          </cell>
        </row>
        <row r="24">
          <cell r="A24" t="str">
            <v>B030140</v>
          </cell>
          <cell r="B24" t="str">
            <v>ｱｽﾌｧﾙﾄ防水Ａ種</v>
          </cell>
          <cell r="C24" t="str">
            <v>断熱40（密着工法）一般部</v>
          </cell>
          <cell r="D24" t="str">
            <v>既設ｱｽﾌｧﾙﾄ面</v>
          </cell>
          <cell r="E24" t="str">
            <v>㎡</v>
          </cell>
          <cell r="F24">
            <v>5440</v>
          </cell>
        </row>
        <row r="25">
          <cell r="A25" t="str">
            <v>B030150</v>
          </cell>
          <cell r="B25" t="str">
            <v>ｱｽﾌｧﾙﾄ防水Ａ種</v>
          </cell>
          <cell r="C25" t="str">
            <v>断熱50（密着工法）一般部</v>
          </cell>
          <cell r="D25" t="str">
            <v>既設ｱｽﾌｧﾙﾄ面</v>
          </cell>
          <cell r="E25" t="str">
            <v>㎡</v>
          </cell>
          <cell r="F25">
            <v>5770</v>
          </cell>
        </row>
        <row r="26">
          <cell r="A26" t="str">
            <v>B030225</v>
          </cell>
          <cell r="B26" t="str">
            <v>ｱｽﾌｧﾙﾄ防水Ａ種</v>
          </cell>
          <cell r="C26" t="str">
            <v>断熱25（密着工法）一般部</v>
          </cell>
          <cell r="D26" t="str">
            <v>既設砂付ﾙｰﾌｨﾝｸﾞ面</v>
          </cell>
          <cell r="E26" t="str">
            <v>㎡</v>
          </cell>
          <cell r="F26">
            <v>5010</v>
          </cell>
        </row>
        <row r="27">
          <cell r="A27" t="str">
            <v>B030230</v>
          </cell>
          <cell r="B27" t="str">
            <v>ｱｽﾌｧﾙﾄ防水Ａ種</v>
          </cell>
          <cell r="C27" t="str">
            <v>断熱30（密着工法）一般部</v>
          </cell>
          <cell r="D27" t="str">
            <v>既設砂付ﾙｰﾌｨﾝｸﾞ面</v>
          </cell>
          <cell r="E27" t="str">
            <v>㎡</v>
          </cell>
          <cell r="F27">
            <v>5160</v>
          </cell>
        </row>
        <row r="28">
          <cell r="A28" t="str">
            <v>B030240</v>
          </cell>
          <cell r="B28" t="str">
            <v>ｱｽﾌｧﾙﾄ防水Ａ種</v>
          </cell>
          <cell r="C28" t="str">
            <v>断熱40（密着工法）一般部</v>
          </cell>
          <cell r="D28" t="str">
            <v>既設砂付ﾙｰﾌｨﾝｸﾞ面</v>
          </cell>
          <cell r="E28" t="str">
            <v>㎡</v>
          </cell>
          <cell r="F28">
            <v>5480</v>
          </cell>
        </row>
        <row r="29">
          <cell r="A29" t="str">
            <v>B030250</v>
          </cell>
          <cell r="B29" t="str">
            <v>ｱｽﾌｧﾙﾄ防水Ａ種</v>
          </cell>
          <cell r="C29" t="str">
            <v>断熱50（密着工法）一般部</v>
          </cell>
          <cell r="D29" t="str">
            <v>既設砂付ﾙｰﾌｨﾝｸﾞ面</v>
          </cell>
          <cell r="E29" t="str">
            <v>㎡</v>
          </cell>
          <cell r="F29">
            <v>5810</v>
          </cell>
        </row>
        <row r="30">
          <cell r="A30" t="str">
            <v>B031001</v>
          </cell>
          <cell r="B30" t="str">
            <v>ｱｽﾌｧﾙﾄ防水Ｂ種</v>
          </cell>
          <cell r="C30" t="str">
            <v>（絶縁工法）一般部</v>
          </cell>
          <cell r="D30" t="str">
            <v>既設ｱｽﾌｧﾙﾄ面</v>
          </cell>
          <cell r="E30" t="str">
            <v>㎡</v>
          </cell>
          <cell r="F30">
            <v>4450</v>
          </cell>
        </row>
        <row r="31">
          <cell r="A31" t="str">
            <v>B031005</v>
          </cell>
          <cell r="B31" t="str">
            <v>ｱｽﾌｧﾙﾄ防水Ｂ種</v>
          </cell>
          <cell r="C31" t="str">
            <v>（絶縁工法）一般部</v>
          </cell>
          <cell r="D31" t="str">
            <v>既設砂付ﾙｰﾌｨﾝｸﾞ面</v>
          </cell>
          <cell r="E31" t="str">
            <v>㎡</v>
          </cell>
          <cell r="F31">
            <v>4490</v>
          </cell>
        </row>
        <row r="32">
          <cell r="A32" t="str">
            <v>B031011</v>
          </cell>
          <cell r="B32" t="str">
            <v>ｱｽﾌｧﾙﾄ防水Ｂ種</v>
          </cell>
          <cell r="C32" t="str">
            <v>（絶縁工法）立上(下)り</v>
          </cell>
          <cell r="D32" t="str">
            <v>既設ｱｽﾌｧﾙﾄ面</v>
          </cell>
          <cell r="E32" t="str">
            <v>㎡</v>
          </cell>
          <cell r="F32">
            <v>6640</v>
          </cell>
        </row>
        <row r="33">
          <cell r="A33" t="str">
            <v>B031015</v>
          </cell>
          <cell r="B33" t="str">
            <v>ｱｽﾌｧﾙﾄ防水Ｂ種</v>
          </cell>
          <cell r="C33" t="str">
            <v>（絶縁工法）立上(下)り</v>
          </cell>
          <cell r="D33" t="str">
            <v>既設砂付ﾙｰﾌｨﾝｸﾞ面</v>
          </cell>
          <cell r="E33" t="str">
            <v>㎡</v>
          </cell>
          <cell r="F33">
            <v>6670</v>
          </cell>
        </row>
        <row r="34">
          <cell r="A34" t="str">
            <v>B031125</v>
          </cell>
          <cell r="B34" t="str">
            <v>ｱｽﾌｧﾙﾄ防水Ｂ種</v>
          </cell>
          <cell r="C34" t="str">
            <v>断熱25（密着工法）一般部</v>
          </cell>
          <cell r="D34" t="str">
            <v>既設ｱｽﾌｧﾙﾄ面</v>
          </cell>
          <cell r="E34" t="str">
            <v>㎡</v>
          </cell>
          <cell r="F34">
            <v>6500</v>
          </cell>
        </row>
        <row r="35">
          <cell r="A35" t="str">
            <v>B031130</v>
          </cell>
          <cell r="B35" t="str">
            <v>ｱｽﾌｧﾙﾄ防水Ｂ種</v>
          </cell>
          <cell r="C35" t="str">
            <v>断熱30（密着工法）一般部</v>
          </cell>
          <cell r="D35" t="str">
            <v>既設ｱｽﾌｧﾙﾄ面</v>
          </cell>
          <cell r="E35" t="str">
            <v>㎡</v>
          </cell>
          <cell r="F35">
            <v>6580</v>
          </cell>
        </row>
        <row r="36">
          <cell r="A36" t="str">
            <v>B031140</v>
          </cell>
          <cell r="B36" t="str">
            <v>ｱｽﾌｧﾙﾄ防水Ｂ種</v>
          </cell>
          <cell r="C36" t="str">
            <v>断熱40（密着工法）一般部</v>
          </cell>
          <cell r="D36" t="str">
            <v>既設ｱｽﾌｧﾙﾄ面</v>
          </cell>
          <cell r="E36" t="str">
            <v>㎡</v>
          </cell>
          <cell r="F36">
            <v>6960</v>
          </cell>
        </row>
        <row r="37">
          <cell r="A37" t="str">
            <v>B031150</v>
          </cell>
          <cell r="B37" t="str">
            <v>ｱｽﾌｧﾙﾄ防水Ｂ種</v>
          </cell>
          <cell r="C37" t="str">
            <v>断熱50（密着工法）一般部</v>
          </cell>
          <cell r="D37" t="str">
            <v>既設ｱｽﾌｧﾙﾄ面</v>
          </cell>
          <cell r="E37" t="str">
            <v>㎡</v>
          </cell>
          <cell r="F37">
            <v>7160</v>
          </cell>
        </row>
        <row r="38">
          <cell r="A38" t="str">
            <v>B031225</v>
          </cell>
          <cell r="B38" t="str">
            <v>ｱｽﾌｧﾙﾄ防水Ｂ種</v>
          </cell>
          <cell r="C38" t="str">
            <v>断熱25（密着工法）一般部</v>
          </cell>
          <cell r="D38" t="str">
            <v>既設砂付ﾙｰﾌｨﾝｸﾞ面</v>
          </cell>
          <cell r="E38" t="str">
            <v>㎡</v>
          </cell>
          <cell r="F38">
            <v>6540</v>
          </cell>
        </row>
        <row r="39">
          <cell r="A39" t="str">
            <v>B031230</v>
          </cell>
          <cell r="B39" t="str">
            <v>ｱｽﾌｧﾙﾄ防水Ｂ種</v>
          </cell>
          <cell r="C39" t="str">
            <v>断熱30（密着工法）一般部</v>
          </cell>
          <cell r="D39" t="str">
            <v>既設砂付ﾙｰﾌｨﾝｸﾞ面</v>
          </cell>
          <cell r="E39" t="str">
            <v>㎡</v>
          </cell>
          <cell r="F39">
            <v>6620</v>
          </cell>
        </row>
        <row r="40">
          <cell r="A40" t="str">
            <v>B031240</v>
          </cell>
          <cell r="B40" t="str">
            <v>ｱｽﾌｧﾙﾄ防水Ｂ種</v>
          </cell>
          <cell r="C40" t="str">
            <v>断熱40（密着工法）一般部</v>
          </cell>
          <cell r="D40" t="str">
            <v>既設砂付ﾙｰﾌｨﾝｸﾞ面</v>
          </cell>
          <cell r="E40" t="str">
            <v>㎡</v>
          </cell>
          <cell r="F40">
            <v>7000</v>
          </cell>
        </row>
        <row r="41">
          <cell r="A41" t="str">
            <v>B031250</v>
          </cell>
          <cell r="B41" t="str">
            <v>ｱｽﾌｧﾙﾄ防水Ｂ種</v>
          </cell>
          <cell r="C41" t="str">
            <v>断熱50（密着工法）一般部</v>
          </cell>
          <cell r="D41" t="str">
            <v>既設砂付ﾙｰﾌｨﾝｸﾞ面</v>
          </cell>
          <cell r="E41" t="str">
            <v>㎡</v>
          </cell>
          <cell r="F41">
            <v>7200</v>
          </cell>
        </row>
        <row r="42">
          <cell r="A42" t="str">
            <v>B040001</v>
          </cell>
          <cell r="B42" t="str">
            <v>素地ごしらえ</v>
          </cell>
          <cell r="C42" t="str">
            <v>鉄面４種</v>
          </cell>
          <cell r="E42" t="str">
            <v>㎡</v>
          </cell>
          <cell r="F42">
            <v>420</v>
          </cell>
        </row>
        <row r="43">
          <cell r="A43" t="str">
            <v>B040002</v>
          </cell>
          <cell r="B43" t="str">
            <v>素地ごしらえ</v>
          </cell>
          <cell r="C43" t="str">
            <v>鉄面３種Ｃ</v>
          </cell>
          <cell r="E43" t="str">
            <v>㎡</v>
          </cell>
          <cell r="F43">
            <v>630</v>
          </cell>
        </row>
        <row r="44">
          <cell r="A44" t="str">
            <v>B040003</v>
          </cell>
          <cell r="B44" t="str">
            <v>素地ごしらえ</v>
          </cell>
          <cell r="C44" t="str">
            <v>鉄面３種Ｂ</v>
          </cell>
          <cell r="E44" t="str">
            <v>㎡</v>
          </cell>
          <cell r="F44">
            <v>1000</v>
          </cell>
        </row>
        <row r="45">
          <cell r="A45" t="str">
            <v>B040004</v>
          </cell>
          <cell r="B45" t="str">
            <v>素地ごしらえ</v>
          </cell>
          <cell r="C45" t="str">
            <v>鉄面３種Ａ</v>
          </cell>
          <cell r="E45" t="str">
            <v>㎡</v>
          </cell>
          <cell r="F45">
            <v>1490</v>
          </cell>
        </row>
        <row r="46">
          <cell r="A46" t="str">
            <v>B040005</v>
          </cell>
          <cell r="B46" t="str">
            <v>素地ごしらえ</v>
          </cell>
          <cell r="C46" t="str">
            <v>鉄面２種</v>
          </cell>
          <cell r="E46" t="str">
            <v>㎡</v>
          </cell>
          <cell r="F46">
            <v>2320</v>
          </cell>
        </row>
        <row r="47">
          <cell r="A47" t="str">
            <v>B040011</v>
          </cell>
          <cell r="B47" t="str">
            <v>素地ごしらえ</v>
          </cell>
          <cell r="C47" t="str">
            <v>亜鉛めっき面４種</v>
          </cell>
          <cell r="E47" t="str">
            <v>㎡</v>
          </cell>
          <cell r="F47">
            <v>420</v>
          </cell>
        </row>
        <row r="48">
          <cell r="A48" t="str">
            <v>B040012</v>
          </cell>
          <cell r="B48" t="str">
            <v>素地ごしらえ</v>
          </cell>
          <cell r="C48" t="str">
            <v>亜鉛めっき面３種Ｃ</v>
          </cell>
          <cell r="E48" t="str">
            <v>㎡</v>
          </cell>
          <cell r="F48">
            <v>700</v>
          </cell>
        </row>
        <row r="49">
          <cell r="A49" t="str">
            <v>B040013</v>
          </cell>
          <cell r="B49" t="str">
            <v>素地ごしらえ</v>
          </cell>
          <cell r="C49" t="str">
            <v>亜鉛めっき面３種Ｂ</v>
          </cell>
          <cell r="E49" t="str">
            <v>㎡</v>
          </cell>
          <cell r="F49">
            <v>1130</v>
          </cell>
        </row>
        <row r="50">
          <cell r="A50" t="str">
            <v>B040014</v>
          </cell>
          <cell r="B50" t="str">
            <v>素地ごしらえ</v>
          </cell>
          <cell r="C50" t="str">
            <v>亜鉛めっき面３種Ａ</v>
          </cell>
          <cell r="E50" t="str">
            <v>㎡</v>
          </cell>
          <cell r="F50">
            <v>1680</v>
          </cell>
        </row>
        <row r="51">
          <cell r="A51" t="str">
            <v>B040015</v>
          </cell>
          <cell r="B51" t="str">
            <v>素地ごしらえ</v>
          </cell>
          <cell r="C51" t="str">
            <v>亜鉛めっき面２種</v>
          </cell>
          <cell r="E51" t="str">
            <v>㎡</v>
          </cell>
          <cell r="F51">
            <v>2590</v>
          </cell>
        </row>
        <row r="52">
          <cell r="A52" t="str">
            <v>B040021</v>
          </cell>
          <cell r="B52" t="str">
            <v>素地ごしらえ</v>
          </cell>
          <cell r="C52" t="str">
            <v>ｺﾝｸﾘｰﾄ,ﾓﾙﾀﾙ,ﾌﾟﾗｽﾀｰ面等４種</v>
          </cell>
          <cell r="E52" t="str">
            <v>㎡</v>
          </cell>
          <cell r="F52">
            <v>340</v>
          </cell>
        </row>
        <row r="53">
          <cell r="A53" t="str">
            <v>B040022</v>
          </cell>
          <cell r="B53" t="str">
            <v>素地ごしらえ</v>
          </cell>
          <cell r="C53" t="str">
            <v>ｺﾝｸﾘｰﾄ,ﾓﾙﾀﾙ,ﾌﾟﾗｽﾀｰ面等３種</v>
          </cell>
          <cell r="E53" t="str">
            <v>㎡</v>
          </cell>
          <cell r="F53">
            <v>1120</v>
          </cell>
        </row>
        <row r="54">
          <cell r="A54" t="str">
            <v>B040023</v>
          </cell>
          <cell r="B54" t="str">
            <v>素地ごしらえ</v>
          </cell>
          <cell r="C54" t="str">
            <v>ｺﾝｸﾘｰﾄ,ﾓﾙﾀﾙ,ﾌﾟﾗｽﾀｰ面等２種</v>
          </cell>
          <cell r="E54" t="str">
            <v>㎡</v>
          </cell>
          <cell r="F54">
            <v>2320</v>
          </cell>
        </row>
        <row r="55">
          <cell r="A55" t="str">
            <v>B040031</v>
          </cell>
          <cell r="B55" t="str">
            <v>素地ごしらえ</v>
          </cell>
          <cell r="C55" t="str">
            <v>ボード面等４種</v>
          </cell>
          <cell r="E55" t="str">
            <v>㎡</v>
          </cell>
          <cell r="F55">
            <v>340</v>
          </cell>
        </row>
        <row r="56">
          <cell r="A56" t="str">
            <v>B040032</v>
          </cell>
          <cell r="B56" t="str">
            <v>素地ごしらえ</v>
          </cell>
          <cell r="C56" t="str">
            <v>ボード面等３種</v>
          </cell>
          <cell r="E56" t="str">
            <v>㎡</v>
          </cell>
          <cell r="F56">
            <v>1100</v>
          </cell>
        </row>
        <row r="57">
          <cell r="A57" t="str">
            <v>B040033</v>
          </cell>
          <cell r="B57" t="str">
            <v>素地ごしらえ</v>
          </cell>
          <cell r="C57" t="str">
            <v>ボード面等２種</v>
          </cell>
          <cell r="E57" t="str">
            <v>㎡</v>
          </cell>
          <cell r="F57">
            <v>2260</v>
          </cell>
        </row>
        <row r="58">
          <cell r="A58" t="str">
            <v>B040041</v>
          </cell>
          <cell r="B58" t="str">
            <v>素地ごしらえ</v>
          </cell>
          <cell r="C58" t="str">
            <v>木部４種</v>
          </cell>
          <cell r="E58" t="str">
            <v>㎡</v>
          </cell>
          <cell r="F58">
            <v>340</v>
          </cell>
        </row>
        <row r="59">
          <cell r="A59" t="str">
            <v>B040042</v>
          </cell>
          <cell r="B59" t="str">
            <v>素地ごしらえ</v>
          </cell>
          <cell r="C59" t="str">
            <v>木部３種</v>
          </cell>
          <cell r="E59" t="str">
            <v>㎡</v>
          </cell>
          <cell r="F59">
            <v>830</v>
          </cell>
        </row>
        <row r="60">
          <cell r="A60" t="str">
            <v>B040043</v>
          </cell>
          <cell r="B60" t="str">
            <v>素地ごしらえ</v>
          </cell>
          <cell r="C60" t="str">
            <v>木部２種</v>
          </cell>
          <cell r="E60" t="str">
            <v>㎡</v>
          </cell>
          <cell r="F60">
            <v>2000</v>
          </cell>
        </row>
        <row r="61">
          <cell r="A61" t="str">
            <v>B040051</v>
          </cell>
          <cell r="B61" t="str">
            <v>素地ごしらえ（VE用）</v>
          </cell>
          <cell r="C61" t="str">
            <v>ｺﾝｸﾘｰﾄ,ﾓﾙﾀﾙ,ﾎﾞｰﾄﾞ面等４種</v>
          </cell>
          <cell r="E61" t="str">
            <v>㎡</v>
          </cell>
          <cell r="F61">
            <v>340</v>
          </cell>
        </row>
        <row r="62">
          <cell r="A62" t="str">
            <v>B040052</v>
          </cell>
          <cell r="B62" t="str">
            <v>素地ごしらえ（VE用）</v>
          </cell>
          <cell r="C62" t="str">
            <v>ｺﾝｸﾘｰﾄ,ﾓﾙﾀﾙ,ﾎﾞｰﾄﾞ面等３種</v>
          </cell>
          <cell r="E62" t="str">
            <v>㎡</v>
          </cell>
          <cell r="F62">
            <v>1140</v>
          </cell>
        </row>
        <row r="63">
          <cell r="A63" t="str">
            <v>B040053</v>
          </cell>
          <cell r="B63" t="str">
            <v>素地ごしらえ（VE用）</v>
          </cell>
          <cell r="C63" t="str">
            <v>ｺﾝｸﾘｰﾄ,ﾓﾙﾀﾙ,ﾎﾞｰﾄﾞ面等２種</v>
          </cell>
          <cell r="E63" t="str">
            <v>㎡</v>
          </cell>
          <cell r="F63">
            <v>2330</v>
          </cell>
        </row>
        <row r="64">
          <cell r="A64" t="str">
            <v>B040101</v>
          </cell>
          <cell r="B64" t="str">
            <v>合成樹脂調合ﾍﾟｲﾝﾄ塗替え</v>
          </cell>
          <cell r="C64" t="str">
            <v>木部</v>
          </cell>
          <cell r="D64" t="str">
            <v>&lt;SOP&gt;</v>
          </cell>
          <cell r="E64" t="str">
            <v>㎡</v>
          </cell>
          <cell r="F64">
            <v>470</v>
          </cell>
        </row>
        <row r="65">
          <cell r="A65" t="str">
            <v>B040102</v>
          </cell>
          <cell r="B65" t="str">
            <v>合成樹脂調合ﾍﾟｲﾝﾄ塗替え</v>
          </cell>
          <cell r="C65" t="str">
            <v>木部</v>
          </cell>
          <cell r="D65" t="str">
            <v>&lt;SOP&gt;-1</v>
          </cell>
          <cell r="E65" t="str">
            <v>㎡</v>
          </cell>
          <cell r="F65">
            <v>910</v>
          </cell>
        </row>
        <row r="66">
          <cell r="A66" t="str">
            <v>B040103</v>
          </cell>
          <cell r="B66" t="str">
            <v>合成樹脂調合ﾍﾟｲﾝﾄ塗替え</v>
          </cell>
          <cell r="C66" t="str">
            <v>木部</v>
          </cell>
          <cell r="D66" t="str">
            <v>&lt;SOP&gt;-2</v>
          </cell>
          <cell r="E66" t="str">
            <v>㎡</v>
          </cell>
          <cell r="F66">
            <v>1160</v>
          </cell>
        </row>
        <row r="67">
          <cell r="A67" t="str">
            <v>B040104</v>
          </cell>
          <cell r="B67" t="str">
            <v>合成樹脂調合ﾍﾟｲﾝﾄ塗替え</v>
          </cell>
          <cell r="C67" t="str">
            <v>木部</v>
          </cell>
          <cell r="D67" t="str">
            <v>&lt;SOP&gt;-3</v>
          </cell>
          <cell r="E67" t="str">
            <v>㎡</v>
          </cell>
          <cell r="F67">
            <v>1390</v>
          </cell>
        </row>
        <row r="68">
          <cell r="A68" t="str">
            <v>B040111</v>
          </cell>
          <cell r="B68" t="str">
            <v>合成樹脂調合ﾍﾟｲﾝﾄ塗替え</v>
          </cell>
          <cell r="C68" t="str">
            <v>鉄面</v>
          </cell>
          <cell r="D68" t="str">
            <v>&lt;SOP&gt;</v>
          </cell>
          <cell r="E68" t="str">
            <v>㎡</v>
          </cell>
          <cell r="F68">
            <v>470</v>
          </cell>
        </row>
        <row r="69">
          <cell r="A69" t="str">
            <v>B040112</v>
          </cell>
          <cell r="B69" t="str">
            <v>合成樹脂調合ﾍﾟｲﾝﾄ塗替え</v>
          </cell>
          <cell r="C69" t="str">
            <v>鉄面</v>
          </cell>
          <cell r="D69" t="str">
            <v>&lt;SOP&gt;-1</v>
          </cell>
          <cell r="E69" t="str">
            <v>㎡</v>
          </cell>
          <cell r="F69">
            <v>910</v>
          </cell>
        </row>
        <row r="70">
          <cell r="A70" t="str">
            <v>B040113</v>
          </cell>
          <cell r="B70" t="str">
            <v>合成樹脂調合ﾍﾟｲﾝﾄ塗替え</v>
          </cell>
          <cell r="C70" t="str">
            <v>鉄面</v>
          </cell>
          <cell r="D70" t="str">
            <v>&lt;SOP&gt;-2C</v>
          </cell>
          <cell r="E70" t="str">
            <v>㎡</v>
          </cell>
          <cell r="F70">
            <v>1160</v>
          </cell>
        </row>
        <row r="71">
          <cell r="A71" t="str">
            <v>B040114</v>
          </cell>
          <cell r="B71" t="str">
            <v>合成樹脂調合ﾍﾟｲﾝﾄ塗替え</v>
          </cell>
          <cell r="C71" t="str">
            <v>鉄面</v>
          </cell>
          <cell r="D71" t="str">
            <v>&lt;SOP&gt;-2B</v>
          </cell>
          <cell r="E71" t="str">
            <v>㎡</v>
          </cell>
          <cell r="F71">
            <v>1400</v>
          </cell>
        </row>
        <row r="72">
          <cell r="A72" t="str">
            <v>B040115</v>
          </cell>
          <cell r="B72" t="str">
            <v>合成樹脂調合ﾍﾟｲﾝﾄ塗替え</v>
          </cell>
          <cell r="C72" t="str">
            <v>鉄面</v>
          </cell>
          <cell r="D72" t="str">
            <v>&lt;SOP&gt;-2A</v>
          </cell>
          <cell r="E72" t="str">
            <v>㎡</v>
          </cell>
          <cell r="F72">
            <v>1670</v>
          </cell>
        </row>
        <row r="73">
          <cell r="A73" t="str">
            <v>B040116</v>
          </cell>
          <cell r="B73" t="str">
            <v>合成樹脂調合ﾍﾟｲﾝﾄ塗替え</v>
          </cell>
          <cell r="C73" t="str">
            <v>鉄面</v>
          </cell>
          <cell r="D73" t="str">
            <v>&lt;SOP&gt;-3</v>
          </cell>
          <cell r="E73" t="str">
            <v>㎡</v>
          </cell>
          <cell r="F73">
            <v>1910</v>
          </cell>
        </row>
        <row r="74">
          <cell r="A74" t="str">
            <v>B040121</v>
          </cell>
          <cell r="B74" t="str">
            <v>合成樹脂調合ﾍﾟｲﾝﾄ塗替え</v>
          </cell>
          <cell r="C74" t="str">
            <v>鋼製建具等（鉄面）</v>
          </cell>
          <cell r="D74" t="str">
            <v>&lt;SOP&gt;</v>
          </cell>
          <cell r="E74" t="str">
            <v>㎡</v>
          </cell>
          <cell r="F74">
            <v>470</v>
          </cell>
        </row>
        <row r="75">
          <cell r="A75" t="str">
            <v>B040122</v>
          </cell>
          <cell r="B75" t="str">
            <v>合成樹脂調合ﾍﾟｲﾝﾄ塗替え</v>
          </cell>
          <cell r="C75" t="str">
            <v>鋼製建具等（鉄面）</v>
          </cell>
          <cell r="D75" t="str">
            <v>&lt;SOP&gt;-1</v>
          </cell>
          <cell r="E75" t="str">
            <v>㎡</v>
          </cell>
          <cell r="F75">
            <v>910</v>
          </cell>
        </row>
        <row r="76">
          <cell r="A76" t="str">
            <v>B040123</v>
          </cell>
          <cell r="B76" t="str">
            <v>合成樹脂調合ﾍﾟｲﾝﾄ塗替え</v>
          </cell>
          <cell r="C76" t="str">
            <v>鋼製建具等（鉄面）</v>
          </cell>
          <cell r="D76" t="str">
            <v>&lt;SOP&gt;-2C</v>
          </cell>
          <cell r="E76" t="str">
            <v>㎡</v>
          </cell>
          <cell r="F76">
            <v>1170</v>
          </cell>
        </row>
        <row r="77">
          <cell r="A77" t="str">
            <v>B040124</v>
          </cell>
          <cell r="B77" t="str">
            <v>合成樹脂調合ﾍﾟｲﾝﾄ塗替え</v>
          </cell>
          <cell r="C77" t="str">
            <v>鋼製建具等（鉄面）</v>
          </cell>
          <cell r="D77" t="str">
            <v>&lt;SOP&gt;-2B</v>
          </cell>
          <cell r="E77" t="str">
            <v>㎡</v>
          </cell>
          <cell r="F77">
            <v>1450</v>
          </cell>
        </row>
        <row r="78">
          <cell r="A78" t="str">
            <v>B040125</v>
          </cell>
          <cell r="B78" t="str">
            <v>合成樹脂調合ﾍﾟｲﾝﾄ塗替え</v>
          </cell>
          <cell r="C78" t="str">
            <v>鋼製建具等（鉄面）</v>
          </cell>
          <cell r="D78" t="str">
            <v>&lt;SOP&gt;-2A</v>
          </cell>
          <cell r="E78" t="str">
            <v>㎡</v>
          </cell>
          <cell r="F78">
            <v>1710</v>
          </cell>
        </row>
        <row r="79">
          <cell r="A79" t="str">
            <v>B040126</v>
          </cell>
          <cell r="B79" t="str">
            <v>合成樹脂調合ﾍﾟｲﾝﾄ塗替え</v>
          </cell>
          <cell r="C79" t="str">
            <v>鋼製建具等（鉄面）</v>
          </cell>
          <cell r="D79" t="str">
            <v>&lt;SOP&gt;-3</v>
          </cell>
          <cell r="E79" t="str">
            <v>㎡</v>
          </cell>
          <cell r="F79">
            <v>1980</v>
          </cell>
        </row>
        <row r="80">
          <cell r="A80" t="str">
            <v>B040131</v>
          </cell>
          <cell r="B80" t="str">
            <v>合成樹脂調合ﾍﾟｲﾝﾄ塗替え</v>
          </cell>
          <cell r="C80" t="str">
            <v>鋼製建具等（亜鉛ﾒｯｷ）</v>
          </cell>
          <cell r="D80" t="str">
            <v>&lt;SOP&gt;</v>
          </cell>
          <cell r="E80" t="str">
            <v>㎡</v>
          </cell>
          <cell r="F80">
            <v>470</v>
          </cell>
        </row>
        <row r="81">
          <cell r="A81" t="str">
            <v>B040132</v>
          </cell>
          <cell r="B81" t="str">
            <v>合成樹脂調合ﾍﾟｲﾝﾄ塗替え</v>
          </cell>
          <cell r="C81" t="str">
            <v>鋼製建具等（亜鉛ﾒｯｷ）</v>
          </cell>
          <cell r="D81" t="str">
            <v>&lt;SOP&gt;-1</v>
          </cell>
          <cell r="E81" t="str">
            <v>㎡</v>
          </cell>
          <cell r="F81">
            <v>910</v>
          </cell>
        </row>
        <row r="82">
          <cell r="A82" t="str">
            <v>B040133</v>
          </cell>
          <cell r="B82" t="str">
            <v>合成樹脂調合ﾍﾟｲﾝﾄ塗替え</v>
          </cell>
          <cell r="C82" t="str">
            <v>鋼製建具等（亜鉛ﾒｯｷ）</v>
          </cell>
          <cell r="D82" t="str">
            <v>&lt;SOP&gt;-2C</v>
          </cell>
          <cell r="E82" t="str">
            <v>㎡</v>
          </cell>
          <cell r="F82">
            <v>1170</v>
          </cell>
        </row>
        <row r="83">
          <cell r="A83" t="str">
            <v>B040134</v>
          </cell>
          <cell r="B83" t="str">
            <v>合成樹脂調合ﾍﾟｲﾝﾄ塗替え</v>
          </cell>
          <cell r="C83" t="str">
            <v>鋼製建具等（亜鉛ﾒｯｷ）</v>
          </cell>
          <cell r="D83" t="str">
            <v>&lt;SOP&gt;-2B</v>
          </cell>
          <cell r="E83" t="str">
            <v>㎡</v>
          </cell>
          <cell r="F83">
            <v>1450</v>
          </cell>
        </row>
        <row r="84">
          <cell r="A84" t="str">
            <v>B040135</v>
          </cell>
          <cell r="B84" t="str">
            <v>合成樹脂調合ﾍﾟｲﾝﾄ塗替え</v>
          </cell>
          <cell r="C84" t="str">
            <v>鋼製建具等（亜鉛ﾒｯｷ）</v>
          </cell>
          <cell r="D84" t="str">
            <v>&lt;SOP&gt;-2A</v>
          </cell>
          <cell r="E84" t="str">
            <v>㎡</v>
          </cell>
          <cell r="F84">
            <v>1720</v>
          </cell>
        </row>
        <row r="85">
          <cell r="A85" t="str">
            <v>B040136</v>
          </cell>
          <cell r="B85" t="str">
            <v>合成樹脂調合ﾍﾟｲﾝﾄ塗替え</v>
          </cell>
          <cell r="C85" t="str">
            <v>鋼製建具等（亜鉛ﾒｯｷ）</v>
          </cell>
          <cell r="D85" t="str">
            <v>&lt;SOP&gt;-3</v>
          </cell>
          <cell r="E85" t="str">
            <v>㎡</v>
          </cell>
          <cell r="F85">
            <v>1980</v>
          </cell>
        </row>
        <row r="86">
          <cell r="A86" t="str">
            <v>B040141</v>
          </cell>
          <cell r="B86" t="str">
            <v>合成樹脂調合ﾍﾟｲﾝﾄ塗替え</v>
          </cell>
          <cell r="C86" t="str">
            <v>亜鉛めっき面</v>
          </cell>
          <cell r="D86" t="str">
            <v>&lt;SOP&gt;</v>
          </cell>
          <cell r="E86" t="str">
            <v>㎡</v>
          </cell>
          <cell r="F86">
            <v>470</v>
          </cell>
        </row>
        <row r="87">
          <cell r="A87" t="str">
            <v>B040142</v>
          </cell>
          <cell r="B87" t="str">
            <v>合成樹脂調合ﾍﾟｲﾝﾄ塗替え</v>
          </cell>
          <cell r="C87" t="str">
            <v>亜鉛めっき面</v>
          </cell>
          <cell r="D87" t="str">
            <v>&lt;SOP&gt;-1</v>
          </cell>
          <cell r="E87" t="str">
            <v>㎡</v>
          </cell>
          <cell r="F87">
            <v>910</v>
          </cell>
        </row>
        <row r="88">
          <cell r="A88" t="str">
            <v>B040143</v>
          </cell>
          <cell r="B88" t="str">
            <v>合成樹脂調合ﾍﾟｲﾝﾄ塗替え</v>
          </cell>
          <cell r="C88" t="str">
            <v>亜鉛めっき面</v>
          </cell>
          <cell r="D88" t="str">
            <v>&lt;SOP&gt;-2C</v>
          </cell>
          <cell r="E88" t="str">
            <v>㎡</v>
          </cell>
          <cell r="F88">
            <v>1170</v>
          </cell>
        </row>
        <row r="89">
          <cell r="A89" t="str">
            <v>B040144</v>
          </cell>
          <cell r="B89" t="str">
            <v>合成樹脂調合ﾍﾟｲﾝﾄ塗替え</v>
          </cell>
          <cell r="C89" t="str">
            <v>亜鉛めっき面</v>
          </cell>
          <cell r="D89" t="str">
            <v>&lt;SOP&gt;-2B</v>
          </cell>
          <cell r="E89" t="str">
            <v>㎡</v>
          </cell>
          <cell r="F89">
            <v>1450</v>
          </cell>
        </row>
        <row r="90">
          <cell r="A90" t="str">
            <v>B040145</v>
          </cell>
          <cell r="B90" t="str">
            <v>合成樹脂調合ﾍﾟｲﾝﾄ塗替え</v>
          </cell>
          <cell r="C90" t="str">
            <v>亜鉛めっき面</v>
          </cell>
          <cell r="D90" t="str">
            <v>&lt;SOP&gt;-2A</v>
          </cell>
          <cell r="E90" t="str">
            <v>㎡</v>
          </cell>
          <cell r="F90">
            <v>1720</v>
          </cell>
        </row>
        <row r="91">
          <cell r="A91" t="str">
            <v>B040146</v>
          </cell>
          <cell r="B91" t="str">
            <v>合成樹脂調合ﾍﾟｲﾝﾄ塗替え</v>
          </cell>
          <cell r="C91" t="str">
            <v>亜鉛めっき面</v>
          </cell>
          <cell r="D91" t="str">
            <v>&lt;SOP&gt;-3</v>
          </cell>
          <cell r="E91" t="str">
            <v>㎡</v>
          </cell>
          <cell r="F91">
            <v>1980</v>
          </cell>
        </row>
        <row r="92">
          <cell r="A92" t="str">
            <v>B040201</v>
          </cell>
          <cell r="B92" t="str">
            <v>合成樹脂ｴﾏﾙｼｮﾝﾍﾟｲﾝﾄ1種塗替え</v>
          </cell>
          <cell r="C92" t="str">
            <v>ｺﾝｸﾘｰﾄ,ﾓﾙﾀﾙ,ﾎﾞｰﾄﾞ面等</v>
          </cell>
          <cell r="D92" t="str">
            <v>&lt;EP-1&gt;</v>
          </cell>
          <cell r="E92" t="str">
            <v>㎡</v>
          </cell>
          <cell r="F92">
            <v>400</v>
          </cell>
        </row>
        <row r="93">
          <cell r="A93" t="str">
            <v>B040202</v>
          </cell>
          <cell r="B93" t="str">
            <v>合成樹脂ｴﾏﾙｼｮﾝﾍﾟｲﾝﾄ1種塗替え</v>
          </cell>
          <cell r="C93" t="str">
            <v>ｺﾝｸﾘｰﾄ,ﾓﾙﾀﾙ,ﾎﾞｰﾄﾞ面等</v>
          </cell>
          <cell r="D93" t="str">
            <v>&lt;EP-1&gt;-1</v>
          </cell>
          <cell r="E93" t="str">
            <v>㎡</v>
          </cell>
          <cell r="F93">
            <v>740</v>
          </cell>
        </row>
        <row r="94">
          <cell r="A94" t="str">
            <v>B040203</v>
          </cell>
          <cell r="B94" t="str">
            <v>合成樹脂ｴﾏﾙｼｮﾝﾍﾟｲﾝﾄ1種塗替え</v>
          </cell>
          <cell r="C94" t="str">
            <v>ｺﾝｸﾘｰﾄ,ﾓﾙﾀﾙ,ﾎﾞｰﾄﾞ面等</v>
          </cell>
          <cell r="D94" t="str">
            <v>&lt;EP-1&gt;-2</v>
          </cell>
          <cell r="E94" t="str">
            <v>㎡</v>
          </cell>
          <cell r="F94">
            <v>740</v>
          </cell>
        </row>
        <row r="95">
          <cell r="A95" t="str">
            <v>B040204</v>
          </cell>
          <cell r="B95" t="str">
            <v>合成樹脂ｴﾏﾙｼｮﾝﾍﾟｲﾝﾄ1種塗替え</v>
          </cell>
          <cell r="C95" t="str">
            <v>ｺﾝｸﾘｰﾄ,ﾓﾙﾀﾙ,ﾎﾞｰﾄﾞ面等</v>
          </cell>
          <cell r="D95" t="str">
            <v>&lt;EP-1&gt;-3</v>
          </cell>
          <cell r="E95" t="str">
            <v>㎡</v>
          </cell>
          <cell r="F95">
            <v>740</v>
          </cell>
        </row>
        <row r="96">
          <cell r="A96" t="str">
            <v>B040211</v>
          </cell>
          <cell r="B96" t="str">
            <v>合成樹脂ｴﾏﾙｼｮﾝﾍﾟｲﾝﾄ1種塗替え</v>
          </cell>
          <cell r="C96" t="str">
            <v>天井面</v>
          </cell>
          <cell r="D96" t="str">
            <v>&lt;EP-1&gt;</v>
          </cell>
          <cell r="E96" t="str">
            <v>㎡</v>
          </cell>
          <cell r="F96">
            <v>480</v>
          </cell>
        </row>
        <row r="97">
          <cell r="A97" t="str">
            <v>B040212</v>
          </cell>
          <cell r="B97" t="str">
            <v>合成樹脂ｴﾏﾙｼｮﾝﾍﾟｲﾝﾄ1種塗替え</v>
          </cell>
          <cell r="C97" t="str">
            <v>天井面</v>
          </cell>
          <cell r="D97" t="str">
            <v>&lt;EP-1&gt;-1</v>
          </cell>
          <cell r="E97" t="str">
            <v>㎡</v>
          </cell>
          <cell r="F97">
            <v>820</v>
          </cell>
        </row>
        <row r="98">
          <cell r="A98" t="str">
            <v>B040213</v>
          </cell>
          <cell r="B98" t="str">
            <v>合成樹脂ｴﾏﾙｼｮﾝﾍﾟｲﾝﾄ1種塗替え</v>
          </cell>
          <cell r="C98" t="str">
            <v>天井面</v>
          </cell>
          <cell r="D98" t="str">
            <v>&lt;EP-1&gt;-2</v>
          </cell>
          <cell r="E98" t="str">
            <v>㎡</v>
          </cell>
          <cell r="F98">
            <v>820</v>
          </cell>
        </row>
        <row r="99">
          <cell r="A99" t="str">
            <v>B040214</v>
          </cell>
          <cell r="B99" t="str">
            <v>合成樹脂ｴﾏﾙｼｮﾝﾍﾟｲﾝﾄ1種塗替え</v>
          </cell>
          <cell r="C99" t="str">
            <v>天井面</v>
          </cell>
          <cell r="D99" t="str">
            <v>&lt;EP-1&gt;-3</v>
          </cell>
          <cell r="E99" t="str">
            <v>㎡</v>
          </cell>
          <cell r="F99">
            <v>820</v>
          </cell>
        </row>
        <row r="100">
          <cell r="A100" t="str">
            <v>B040301</v>
          </cell>
          <cell r="B100" t="str">
            <v>つや有り合成樹脂ｴﾏﾙｼｮﾝﾍﾟｲﾝﾄ塗替え</v>
          </cell>
          <cell r="C100" t="str">
            <v>ｺﾝｸﾘｰﾄ,ﾓﾙﾀﾙ,ﾎﾞｰﾄﾞ面等</v>
          </cell>
          <cell r="D100" t="str">
            <v>&lt;GEP-A&gt;</v>
          </cell>
          <cell r="E100" t="str">
            <v>㎡</v>
          </cell>
          <cell r="F100">
            <v>390</v>
          </cell>
        </row>
        <row r="101">
          <cell r="A101" t="str">
            <v>B040302</v>
          </cell>
          <cell r="B101" t="str">
            <v>つや有り合成樹脂ｴﾏﾙｼｮﾝﾍﾟｲﾝﾄ塗替え</v>
          </cell>
          <cell r="C101" t="str">
            <v>ｺﾝｸﾘｰﾄ,ﾓﾙﾀﾙ,ﾎﾞｰﾄﾞ面等</v>
          </cell>
          <cell r="D101" t="str">
            <v>&lt;GEP-A&gt;-1</v>
          </cell>
          <cell r="E101" t="str">
            <v>㎡</v>
          </cell>
          <cell r="F101">
            <v>810</v>
          </cell>
        </row>
        <row r="102">
          <cell r="A102" t="str">
            <v>B040303</v>
          </cell>
          <cell r="B102" t="str">
            <v>つや有り合成樹脂ｴﾏﾙｼｮﾝﾍﾟｲﾝﾄ塗替え</v>
          </cell>
          <cell r="C102" t="str">
            <v>ｺﾝｸﾘｰﾄ,ﾓﾙﾀﾙ,ﾎﾞｰﾄﾞ面等</v>
          </cell>
          <cell r="D102" t="str">
            <v>&lt;GEP-A&gt;-2</v>
          </cell>
          <cell r="E102" t="str">
            <v>㎡</v>
          </cell>
          <cell r="F102">
            <v>1220</v>
          </cell>
        </row>
        <row r="103">
          <cell r="A103" t="str">
            <v>B040304</v>
          </cell>
          <cell r="B103" t="str">
            <v>つや有り合成樹脂ｴﾏﾙｼｮﾝﾍﾟｲﾝﾄ塗替え</v>
          </cell>
          <cell r="C103" t="str">
            <v>ｺﾝｸﾘｰﾄ,ﾓﾙﾀﾙ,ﾎﾞｰﾄﾞ面等</v>
          </cell>
          <cell r="D103" t="str">
            <v>&lt;GEP-A&gt;-3</v>
          </cell>
          <cell r="E103" t="str">
            <v>㎡</v>
          </cell>
          <cell r="F103">
            <v>1220</v>
          </cell>
        </row>
        <row r="104">
          <cell r="A104" t="str">
            <v>B040311</v>
          </cell>
          <cell r="B104" t="str">
            <v>つや有り合成樹脂ｴﾏﾙｼｮﾝﾍﾟｲﾝﾄ塗替え</v>
          </cell>
          <cell r="C104" t="str">
            <v>天井面等</v>
          </cell>
          <cell r="D104" t="str">
            <v>&lt;GEP-A&gt;</v>
          </cell>
          <cell r="E104" t="str">
            <v>㎡</v>
          </cell>
          <cell r="F104">
            <v>410</v>
          </cell>
        </row>
        <row r="105">
          <cell r="A105" t="str">
            <v>B040312</v>
          </cell>
          <cell r="B105" t="str">
            <v>つや有り合成樹脂ｴﾏﾙｼｮﾝﾍﾟｲﾝﾄ塗替え</v>
          </cell>
          <cell r="C105" t="str">
            <v>天井面等</v>
          </cell>
          <cell r="D105" t="str">
            <v>&lt;GEP-A&gt;-1</v>
          </cell>
          <cell r="E105" t="str">
            <v>㎡</v>
          </cell>
          <cell r="F105">
            <v>820</v>
          </cell>
        </row>
        <row r="106">
          <cell r="A106" t="str">
            <v>B040313</v>
          </cell>
          <cell r="B106" t="str">
            <v>つや有り合成樹脂ｴﾏﾙｼｮﾝﾍﾟｲﾝﾄ塗替え</v>
          </cell>
          <cell r="C106" t="str">
            <v>天井面等</v>
          </cell>
          <cell r="D106" t="str">
            <v>&lt;GEP-A&gt;-2</v>
          </cell>
          <cell r="E106" t="str">
            <v>㎡</v>
          </cell>
          <cell r="F106">
            <v>1280</v>
          </cell>
        </row>
        <row r="107">
          <cell r="A107" t="str">
            <v>B040314</v>
          </cell>
          <cell r="B107" t="str">
            <v>つや有り合成樹脂ｴﾏﾙｼｮﾝﾍﾟｲﾝﾄ塗替え</v>
          </cell>
          <cell r="C107" t="str">
            <v>天井面等</v>
          </cell>
          <cell r="D107" t="str">
            <v>&lt;GEP-A&gt;-3</v>
          </cell>
          <cell r="E107" t="str">
            <v>㎡</v>
          </cell>
          <cell r="F107">
            <v>1280</v>
          </cell>
        </row>
        <row r="108">
          <cell r="A108" t="str">
            <v>B040321</v>
          </cell>
          <cell r="B108" t="str">
            <v>つや有り合成樹脂ｴﾏﾙｼｮﾝﾍﾟｲﾝﾄ塗替え</v>
          </cell>
          <cell r="C108" t="str">
            <v>ｺﾝｸﾘｰﾄ,ﾓﾙﾀﾙ,ﾎﾞｰﾄﾞ面等</v>
          </cell>
          <cell r="D108" t="str">
            <v>&lt;GEP-B&gt;</v>
          </cell>
          <cell r="E108" t="str">
            <v>㎡</v>
          </cell>
          <cell r="F108">
            <v>410</v>
          </cell>
        </row>
        <row r="109">
          <cell r="A109" t="str">
            <v>B040322</v>
          </cell>
          <cell r="B109" t="str">
            <v>つや有り合成樹脂ｴﾏﾙｼｮﾝﾍﾟｲﾝﾄ塗替え</v>
          </cell>
          <cell r="C109" t="str">
            <v>ｺﾝｸﾘｰﾄ,ﾓﾙﾀﾙ,ﾎﾞｰﾄﾞ面等</v>
          </cell>
          <cell r="D109" t="str">
            <v>&lt;GEP-B&gt;-1</v>
          </cell>
          <cell r="E109" t="str">
            <v>㎡</v>
          </cell>
          <cell r="F109">
            <v>850</v>
          </cell>
        </row>
        <row r="110">
          <cell r="A110" t="str">
            <v>B040323</v>
          </cell>
          <cell r="B110" t="str">
            <v>つや有り合成樹脂ｴﾏﾙｼｮﾝﾍﾟｲﾝﾄ塗替え</v>
          </cell>
          <cell r="C110" t="str">
            <v>ｺﾝｸﾘｰﾄ,ﾓﾙﾀﾙ,ﾎﾞｰﾄﾞ面等</v>
          </cell>
          <cell r="D110" t="str">
            <v>&lt;GEP-B&gt;-2</v>
          </cell>
          <cell r="E110" t="str">
            <v>㎡</v>
          </cell>
          <cell r="F110">
            <v>850</v>
          </cell>
        </row>
        <row r="111">
          <cell r="A111" t="str">
            <v>B040324</v>
          </cell>
          <cell r="B111" t="str">
            <v>つや有り合成樹脂ｴﾏﾙｼｮﾝﾍﾟｲﾝﾄ塗替え</v>
          </cell>
          <cell r="C111" t="str">
            <v>ｺﾝｸﾘｰﾄ,ﾓﾙﾀﾙ,ﾎﾞｰﾄﾞ面等</v>
          </cell>
          <cell r="D111" t="str">
            <v>&lt;GEP-B&gt;-3</v>
          </cell>
          <cell r="E111" t="str">
            <v>㎡</v>
          </cell>
          <cell r="F111">
            <v>850</v>
          </cell>
        </row>
        <row r="112">
          <cell r="A112" t="str">
            <v>B040331</v>
          </cell>
          <cell r="B112" t="str">
            <v>つや有り合成樹脂ｴﾏﾙｼｮﾝﾍﾟｲﾝﾄ塗替え</v>
          </cell>
          <cell r="C112" t="str">
            <v>天井面等</v>
          </cell>
          <cell r="D112" t="str">
            <v>&lt;GEP-B&gt;</v>
          </cell>
          <cell r="E112" t="str">
            <v>㎡</v>
          </cell>
          <cell r="F112">
            <v>410</v>
          </cell>
        </row>
        <row r="113">
          <cell r="A113" t="str">
            <v>B040332</v>
          </cell>
          <cell r="B113" t="str">
            <v>つや有り合成樹脂ｴﾏﾙｼｮﾝﾍﾟｲﾝﾄ塗替え</v>
          </cell>
          <cell r="C113" t="str">
            <v>天井面等</v>
          </cell>
          <cell r="D113" t="str">
            <v>&lt;GEP-B&gt;-1</v>
          </cell>
          <cell r="E113" t="str">
            <v>㎡</v>
          </cell>
          <cell r="F113">
            <v>840</v>
          </cell>
        </row>
        <row r="114">
          <cell r="A114" t="str">
            <v>B040333</v>
          </cell>
          <cell r="B114" t="str">
            <v>つや有り合成樹脂ｴﾏﾙｼｮﾝﾍﾟｲﾝﾄ塗替え</v>
          </cell>
          <cell r="C114" t="str">
            <v>天井面等</v>
          </cell>
          <cell r="D114" t="str">
            <v>&lt;GEP-B&gt;-2</v>
          </cell>
          <cell r="E114" t="str">
            <v>㎡</v>
          </cell>
          <cell r="F114">
            <v>840</v>
          </cell>
        </row>
        <row r="115">
          <cell r="A115" t="str">
            <v>B040334</v>
          </cell>
          <cell r="B115" t="str">
            <v>つや有り合成樹脂ｴﾏﾙｼｮﾝﾍﾟｲﾝﾄ塗替え</v>
          </cell>
          <cell r="C115" t="str">
            <v>天井面等</v>
          </cell>
          <cell r="D115" t="str">
            <v>&lt;GEP-B&gt;-3</v>
          </cell>
          <cell r="E115" t="str">
            <v>㎡</v>
          </cell>
          <cell r="F115">
            <v>840</v>
          </cell>
        </row>
        <row r="116">
          <cell r="A116" t="str">
            <v>B040401</v>
          </cell>
          <cell r="B116" t="str">
            <v>塩化ﾋﾞﾆﾙ樹脂ｴﾅﾒﾙ塗替え</v>
          </cell>
          <cell r="C116" t="str">
            <v>ｺﾝｸﾘｰﾄ,ﾓﾙﾀﾙ,ﾎﾞｰﾄﾞ面等</v>
          </cell>
          <cell r="D116" t="str">
            <v>&lt;VE&gt;</v>
          </cell>
          <cell r="E116" t="str">
            <v>㎡</v>
          </cell>
          <cell r="F116">
            <v>320</v>
          </cell>
        </row>
        <row r="117">
          <cell r="A117" t="str">
            <v>B040402</v>
          </cell>
          <cell r="B117" t="str">
            <v>塩化ﾋﾞﾆﾙ樹脂ｴﾅﾒﾙ塗替え</v>
          </cell>
          <cell r="C117" t="str">
            <v>ｺﾝｸﾘｰﾄ,ﾓﾙﾀﾙ,ﾎﾞｰﾄﾞ面等</v>
          </cell>
          <cell r="D117" t="str">
            <v>&lt;VE&gt;-1</v>
          </cell>
          <cell r="E117" t="str">
            <v>㎡</v>
          </cell>
          <cell r="F117">
            <v>670</v>
          </cell>
        </row>
        <row r="118">
          <cell r="A118" t="str">
            <v>B040403</v>
          </cell>
          <cell r="B118" t="str">
            <v>塩化ﾋﾞﾆﾙ樹脂ｴﾅﾒﾙ塗替え</v>
          </cell>
          <cell r="C118" t="str">
            <v>ｺﾝｸﾘｰﾄ,ﾓﾙﾀﾙ,ﾎﾞｰﾄﾞ面等</v>
          </cell>
          <cell r="D118" t="str">
            <v>&lt;VE&gt;-2</v>
          </cell>
          <cell r="E118" t="str">
            <v>㎡</v>
          </cell>
          <cell r="F118">
            <v>1440</v>
          </cell>
        </row>
        <row r="119">
          <cell r="A119" t="str">
            <v>B040404</v>
          </cell>
          <cell r="B119" t="str">
            <v>塩化ﾋﾞﾆﾙ樹脂ｴﾅﾒﾙ塗替え</v>
          </cell>
          <cell r="C119" t="str">
            <v>ｺﾝｸﾘｰﾄ,ﾓﾙﾀﾙ,ﾎﾞｰﾄﾞ面等</v>
          </cell>
          <cell r="D119" t="str">
            <v>&lt;VE&gt;-3</v>
          </cell>
          <cell r="E119" t="str">
            <v>㎡</v>
          </cell>
          <cell r="F119">
            <v>1620</v>
          </cell>
        </row>
        <row r="120">
          <cell r="A120" t="str">
            <v>B040501</v>
          </cell>
          <cell r="B120" t="str">
            <v>クリヤラッカー塗替え</v>
          </cell>
          <cell r="C120" t="str">
            <v>木部</v>
          </cell>
          <cell r="D120" t="str">
            <v>&lt;CL&gt;</v>
          </cell>
          <cell r="E120" t="str">
            <v>㎡</v>
          </cell>
          <cell r="F120">
            <v>1080</v>
          </cell>
        </row>
        <row r="121">
          <cell r="A121" t="str">
            <v>B040601</v>
          </cell>
          <cell r="B121" t="str">
            <v>ﾌﾀﾙ酸樹脂ｴﾅﾒﾙ塗替え</v>
          </cell>
          <cell r="C121" t="str">
            <v>鉄面</v>
          </cell>
          <cell r="D121" t="str">
            <v>&lt;FE&gt;</v>
          </cell>
          <cell r="E121" t="str">
            <v>㎡</v>
          </cell>
          <cell r="F121">
            <v>560</v>
          </cell>
        </row>
        <row r="122">
          <cell r="A122" t="str">
            <v>B040602</v>
          </cell>
          <cell r="B122" t="str">
            <v>ﾌﾀﾙ酸樹脂ｴﾅﾒﾙ塗替え</v>
          </cell>
          <cell r="C122" t="str">
            <v>鉄面</v>
          </cell>
          <cell r="D122" t="str">
            <v>&lt;FE&gt;-1</v>
          </cell>
          <cell r="E122" t="str">
            <v>㎡</v>
          </cell>
          <cell r="F122">
            <v>1180</v>
          </cell>
        </row>
        <row r="123">
          <cell r="A123" t="str">
            <v>B040603</v>
          </cell>
          <cell r="B123" t="str">
            <v>ﾌﾀﾙ酸樹脂ｴﾅﾒﾙ塗替え</v>
          </cell>
          <cell r="C123" t="str">
            <v>鉄面</v>
          </cell>
          <cell r="D123" t="str">
            <v>&lt;FE&gt;-2C</v>
          </cell>
          <cell r="E123" t="str">
            <v>㎡</v>
          </cell>
          <cell r="F123">
            <v>2180</v>
          </cell>
        </row>
        <row r="124">
          <cell r="A124" t="str">
            <v>B040604</v>
          </cell>
          <cell r="B124" t="str">
            <v>ﾌﾀﾙ酸樹脂ｴﾅﾒﾙ塗替え</v>
          </cell>
          <cell r="C124" t="str">
            <v>鉄面</v>
          </cell>
          <cell r="D124" t="str">
            <v>&lt;FE&gt;-2B</v>
          </cell>
          <cell r="E124" t="str">
            <v>㎡</v>
          </cell>
          <cell r="F124">
            <v>2400</v>
          </cell>
        </row>
        <row r="125">
          <cell r="A125" t="str">
            <v>B040605</v>
          </cell>
          <cell r="B125" t="str">
            <v>ﾌﾀﾙ酸樹脂ｴﾅﾒﾙ塗替え</v>
          </cell>
          <cell r="C125" t="str">
            <v>鉄面</v>
          </cell>
          <cell r="D125" t="str">
            <v>&lt;FE&gt;-2A</v>
          </cell>
          <cell r="E125" t="str">
            <v>㎡</v>
          </cell>
          <cell r="F125">
            <v>2640</v>
          </cell>
        </row>
        <row r="126">
          <cell r="A126" t="str">
            <v>B040606</v>
          </cell>
          <cell r="B126" t="str">
            <v>ﾌﾀﾙ酸樹脂ｴﾅﾒﾙ塗替え</v>
          </cell>
          <cell r="C126" t="str">
            <v>鉄面</v>
          </cell>
          <cell r="D126" t="str">
            <v>&lt;FE&gt;-3</v>
          </cell>
          <cell r="E126" t="str">
            <v>㎡</v>
          </cell>
          <cell r="F126">
            <v>2850</v>
          </cell>
        </row>
        <row r="127">
          <cell r="A127" t="str">
            <v>B040611</v>
          </cell>
          <cell r="B127" t="str">
            <v>ﾌﾀﾙ酸樹脂ｴﾅﾒﾙ塗替え</v>
          </cell>
          <cell r="C127" t="str">
            <v>鋼製建具等（鉄面）</v>
          </cell>
          <cell r="D127" t="str">
            <v>&lt;FE&gt;</v>
          </cell>
          <cell r="E127" t="str">
            <v>㎡</v>
          </cell>
          <cell r="F127">
            <v>560</v>
          </cell>
        </row>
        <row r="128">
          <cell r="A128" t="str">
            <v>B040612</v>
          </cell>
          <cell r="B128" t="str">
            <v>ﾌﾀﾙ酸樹脂ｴﾅﾒﾙ塗替え</v>
          </cell>
          <cell r="C128" t="str">
            <v>鋼製建具等（鉄面）</v>
          </cell>
          <cell r="D128" t="str">
            <v>&lt;FE&gt;-1</v>
          </cell>
          <cell r="E128" t="str">
            <v>㎡</v>
          </cell>
          <cell r="F128">
            <v>1180</v>
          </cell>
        </row>
        <row r="129">
          <cell r="A129" t="str">
            <v>B040613</v>
          </cell>
          <cell r="B129" t="str">
            <v>ﾌﾀﾙ酸樹脂ｴﾅﾒﾙ塗替え</v>
          </cell>
          <cell r="C129" t="str">
            <v>鋼製建具等（鉄面）</v>
          </cell>
          <cell r="D129" t="str">
            <v>&lt;FE&gt;-2C</v>
          </cell>
          <cell r="E129" t="str">
            <v>㎡</v>
          </cell>
          <cell r="F129">
            <v>2230</v>
          </cell>
        </row>
        <row r="130">
          <cell r="A130" t="str">
            <v>B040614</v>
          </cell>
          <cell r="B130" t="str">
            <v>ﾌﾀﾙ酸樹脂ｴﾅﾒﾙ塗替え</v>
          </cell>
          <cell r="C130" t="str">
            <v>鋼製建具等（鉄面）</v>
          </cell>
          <cell r="D130" t="str">
            <v>&lt;FE&gt;-2B</v>
          </cell>
          <cell r="E130" t="str">
            <v>㎡</v>
          </cell>
          <cell r="F130">
            <v>2490</v>
          </cell>
        </row>
        <row r="131">
          <cell r="A131" t="str">
            <v>B040615</v>
          </cell>
          <cell r="B131" t="str">
            <v>ﾌﾀﾙ酸樹脂ｴﾅﾒﾙ塗替え</v>
          </cell>
          <cell r="C131" t="str">
            <v>鋼製建具等（鉄面）</v>
          </cell>
          <cell r="D131" t="str">
            <v>&lt;FE&gt;-2A</v>
          </cell>
          <cell r="E131" t="str">
            <v>㎡</v>
          </cell>
          <cell r="F131">
            <v>2770</v>
          </cell>
        </row>
        <row r="132">
          <cell r="A132" t="str">
            <v>B040616</v>
          </cell>
          <cell r="B132" t="str">
            <v>ﾌﾀﾙ酸樹脂ｴﾅﾒﾙ塗替え</v>
          </cell>
          <cell r="C132" t="str">
            <v>鋼製建具等（鉄面）</v>
          </cell>
          <cell r="D132" t="str">
            <v>&lt;FE&gt;-3</v>
          </cell>
          <cell r="E132" t="str">
            <v>㎡</v>
          </cell>
          <cell r="F132">
            <v>3030</v>
          </cell>
        </row>
        <row r="133">
          <cell r="A133" t="str">
            <v>B040621</v>
          </cell>
          <cell r="B133" t="str">
            <v>ﾌﾀﾙ酸樹脂ｴﾅﾒﾙ塗替え</v>
          </cell>
          <cell r="C133" t="str">
            <v>亜鉛めっき面</v>
          </cell>
          <cell r="D133" t="str">
            <v>&lt;FE&gt;</v>
          </cell>
          <cell r="E133" t="str">
            <v>㎡</v>
          </cell>
          <cell r="F133">
            <v>560</v>
          </cell>
        </row>
        <row r="134">
          <cell r="A134" t="str">
            <v>B040622</v>
          </cell>
          <cell r="B134" t="str">
            <v>ﾌﾀﾙ酸樹脂ｴﾅﾒﾙ塗替え</v>
          </cell>
          <cell r="C134" t="str">
            <v>亜鉛めっき面</v>
          </cell>
          <cell r="D134" t="str">
            <v>&lt;FE&gt;-1</v>
          </cell>
          <cell r="E134" t="str">
            <v>㎡</v>
          </cell>
          <cell r="F134">
            <v>1180</v>
          </cell>
        </row>
        <row r="135">
          <cell r="A135" t="str">
            <v>B040623</v>
          </cell>
          <cell r="B135" t="str">
            <v>ﾌﾀﾙ酸樹脂ｴﾅﾒﾙ塗替え</v>
          </cell>
          <cell r="C135" t="str">
            <v>亜鉛めっき面</v>
          </cell>
          <cell r="D135" t="str">
            <v>&lt;FE&gt;-2C</v>
          </cell>
          <cell r="E135" t="str">
            <v>㎡</v>
          </cell>
          <cell r="F135">
            <v>2230</v>
          </cell>
        </row>
        <row r="136">
          <cell r="A136" t="str">
            <v>B040624</v>
          </cell>
          <cell r="B136" t="str">
            <v>ﾌﾀﾙ酸樹脂ｴﾅﾒﾙ塗替え</v>
          </cell>
          <cell r="C136" t="str">
            <v>亜鉛めっき面</v>
          </cell>
          <cell r="D136" t="str">
            <v>&lt;FE&gt;-2B</v>
          </cell>
          <cell r="E136" t="str">
            <v>㎡</v>
          </cell>
          <cell r="F136">
            <v>2490</v>
          </cell>
        </row>
        <row r="137">
          <cell r="A137" t="str">
            <v>B040625</v>
          </cell>
          <cell r="B137" t="str">
            <v>ﾌﾀﾙ酸樹脂ｴﾅﾒﾙ塗替え</v>
          </cell>
          <cell r="C137" t="str">
            <v>亜鉛めっき面</v>
          </cell>
          <cell r="D137" t="str">
            <v>&lt;FE&gt;-2A</v>
          </cell>
          <cell r="E137" t="str">
            <v>㎡</v>
          </cell>
          <cell r="F137">
            <v>2770</v>
          </cell>
        </row>
        <row r="138">
          <cell r="A138" t="str">
            <v>B040626</v>
          </cell>
          <cell r="B138" t="str">
            <v>ﾌﾀﾙ酸樹脂ｴﾅﾒﾙ塗替え</v>
          </cell>
          <cell r="C138" t="str">
            <v>亜鉛めっき面</v>
          </cell>
          <cell r="D138" t="str">
            <v>&lt;FE&gt;-3</v>
          </cell>
          <cell r="E138" t="str">
            <v>㎡</v>
          </cell>
          <cell r="F138">
            <v>3030</v>
          </cell>
        </row>
        <row r="139">
          <cell r="A139" t="str">
            <v>B040701</v>
          </cell>
          <cell r="B139" t="str">
            <v>オイルステイン塗替え</v>
          </cell>
          <cell r="D139" t="str">
            <v>&lt;OS&gt;</v>
          </cell>
          <cell r="E139" t="str">
            <v>㎡</v>
          </cell>
          <cell r="F139">
            <v>540</v>
          </cell>
        </row>
        <row r="140">
          <cell r="A140" t="str">
            <v>B050001</v>
          </cell>
          <cell r="B140" t="str">
            <v>空気圧縮機運転費</v>
          </cell>
          <cell r="C140" t="str">
            <v>（  5m3／min）</v>
          </cell>
          <cell r="E140" t="str">
            <v>日</v>
          </cell>
          <cell r="F140">
            <v>5990</v>
          </cell>
        </row>
        <row r="141">
          <cell r="A141" t="str">
            <v>B050002</v>
          </cell>
          <cell r="B141" t="str">
            <v>空気圧縮機運転費</v>
          </cell>
          <cell r="C141" t="str">
            <v>（7.6m3／min）</v>
          </cell>
          <cell r="E141" t="str">
            <v>日</v>
          </cell>
          <cell r="F141">
            <v>8920</v>
          </cell>
        </row>
        <row r="142">
          <cell r="A142" t="str">
            <v>B050003</v>
          </cell>
          <cell r="B142" t="str">
            <v>鉄筋切断</v>
          </cell>
          <cell r="E142" t="str">
            <v>m3</v>
          </cell>
          <cell r="F142">
            <v>660</v>
          </cell>
        </row>
        <row r="143">
          <cell r="A143" t="str">
            <v>B051001</v>
          </cell>
          <cell r="B143" t="str">
            <v>床モルタル撤去</v>
          </cell>
          <cell r="E143" t="str">
            <v>㎡</v>
          </cell>
          <cell r="F143">
            <v>2390</v>
          </cell>
        </row>
        <row r="144">
          <cell r="A144" t="str">
            <v>B051002</v>
          </cell>
          <cell r="B144" t="str">
            <v>床タイル，床人研撤去</v>
          </cell>
          <cell r="C144" t="str">
            <v>（下地モルタル共）</v>
          </cell>
          <cell r="E144" t="str">
            <v>m3</v>
          </cell>
          <cell r="F144">
            <v>2980</v>
          </cell>
        </row>
        <row r="145">
          <cell r="A145" t="str">
            <v>B051003</v>
          </cell>
          <cell r="B145" t="str">
            <v>防水押さえｺﾝｸﾘｰﾄ撤去</v>
          </cell>
          <cell r="E145" t="str">
            <v>m3</v>
          </cell>
          <cell r="F145">
            <v>23180</v>
          </cell>
        </row>
        <row r="146">
          <cell r="A146" t="str">
            <v>B051004</v>
          </cell>
          <cell r="B146" t="str">
            <v>鉄筋ｺﾝｸﾘｰﾄ壁等撤去</v>
          </cell>
          <cell r="E146" t="str">
            <v>m3</v>
          </cell>
          <cell r="F146">
            <v>41630</v>
          </cell>
        </row>
        <row r="147">
          <cell r="A147" t="str">
            <v>B051005</v>
          </cell>
          <cell r="B147" t="str">
            <v>壁モルタル撤去</v>
          </cell>
          <cell r="E147" t="str">
            <v>㎡</v>
          </cell>
          <cell r="F147">
            <v>2390</v>
          </cell>
        </row>
        <row r="148">
          <cell r="A148" t="str">
            <v>B051006</v>
          </cell>
          <cell r="B148" t="str">
            <v>壁タイル撤去</v>
          </cell>
          <cell r="C148" t="str">
            <v>（下地モルタル共）</v>
          </cell>
          <cell r="E148" t="str">
            <v>㎡</v>
          </cell>
          <cell r="F148">
            <v>2910</v>
          </cell>
        </row>
        <row r="149">
          <cell r="A149" t="str">
            <v>B051011</v>
          </cell>
          <cell r="B149" t="str">
            <v>ビニル床タイル撤去</v>
          </cell>
          <cell r="E149" t="str">
            <v>㎡</v>
          </cell>
          <cell r="F149">
            <v>720</v>
          </cell>
        </row>
        <row r="150">
          <cell r="A150" t="str">
            <v>B051012</v>
          </cell>
          <cell r="B150" t="str">
            <v>ビニル床シート撤去</v>
          </cell>
          <cell r="E150" t="str">
            <v>㎡</v>
          </cell>
          <cell r="F150">
            <v>720</v>
          </cell>
        </row>
        <row r="151">
          <cell r="A151" t="str">
            <v>B051021</v>
          </cell>
          <cell r="B151" t="str">
            <v>ﾌﾛｰﾘﾝｸﾞﾎﾞｰﾄﾞ縁甲板等撤去</v>
          </cell>
          <cell r="C151" t="str">
            <v>（ころばし床組共）</v>
          </cell>
          <cell r="E151" t="str">
            <v>㎡</v>
          </cell>
          <cell r="F151">
            <v>1620</v>
          </cell>
        </row>
        <row r="152">
          <cell r="A152" t="str">
            <v>B051022</v>
          </cell>
          <cell r="B152" t="str">
            <v>ﾌﾛｰﾘﾝｸﾞﾎﾞｰﾄﾞ縁甲板等撤去</v>
          </cell>
          <cell r="C152" t="str">
            <v>（つか立て床組共）</v>
          </cell>
          <cell r="E152" t="str">
            <v>㎡</v>
          </cell>
          <cell r="F152">
            <v>1800</v>
          </cell>
        </row>
        <row r="153">
          <cell r="A153" t="str">
            <v>B051031</v>
          </cell>
          <cell r="B153" t="str">
            <v>壁合板・板張り，ボード等撤去</v>
          </cell>
          <cell r="C153" t="str">
            <v>（仕上げ材のみ）</v>
          </cell>
          <cell r="E153" t="str">
            <v>㎡</v>
          </cell>
          <cell r="F153">
            <v>720</v>
          </cell>
        </row>
        <row r="154">
          <cell r="A154" t="str">
            <v>B051032</v>
          </cell>
          <cell r="B154" t="str">
            <v>壁合板・板張り，ボード等撤去</v>
          </cell>
          <cell r="C154" t="str">
            <v>（ｺﾝｸﾘｰﾄ下地,胴縁共）</v>
          </cell>
          <cell r="E154" t="str">
            <v>㎡</v>
          </cell>
          <cell r="F154">
            <v>900</v>
          </cell>
        </row>
        <row r="155">
          <cell r="A155" t="str">
            <v>B051041</v>
          </cell>
          <cell r="B155" t="str">
            <v>天井合板・板張り，ボード等撤去</v>
          </cell>
          <cell r="C155" t="str">
            <v>（仕上げ材のみ）</v>
          </cell>
          <cell r="E155" t="str">
            <v>㎡</v>
          </cell>
          <cell r="F155">
            <v>720</v>
          </cell>
        </row>
        <row r="156">
          <cell r="A156" t="str">
            <v>B051042</v>
          </cell>
          <cell r="B156" t="str">
            <v>天井合板・板張り，ボード等撤去</v>
          </cell>
          <cell r="C156" t="str">
            <v>（木下地･軽鉄下地共）</v>
          </cell>
          <cell r="E156" t="str">
            <v>㎡</v>
          </cell>
          <cell r="F156">
            <v>900</v>
          </cell>
        </row>
        <row r="157">
          <cell r="A157" t="str">
            <v>B051051</v>
          </cell>
          <cell r="B157" t="str">
            <v>木造間仕切撤去</v>
          </cell>
          <cell r="C157" t="str">
            <v>（仕上げ材共）</v>
          </cell>
          <cell r="E157" t="str">
            <v>㎡</v>
          </cell>
          <cell r="F157">
            <v>1440</v>
          </cell>
        </row>
        <row r="158">
          <cell r="A158" t="str">
            <v>B051061</v>
          </cell>
          <cell r="B158" t="str">
            <v>ｱｽﾌｧﾙﾄ防水層撤去</v>
          </cell>
          <cell r="E158" t="str">
            <v>㎡</v>
          </cell>
          <cell r="F158">
            <v>1620</v>
          </cell>
        </row>
        <row r="159">
          <cell r="A159" t="str">
            <v>B051062</v>
          </cell>
          <cell r="B159" t="str">
            <v>シート防水層撤去</v>
          </cell>
          <cell r="E159" t="str">
            <v>㎡</v>
          </cell>
          <cell r="F159">
            <v>810</v>
          </cell>
        </row>
        <row r="160">
          <cell r="A160" t="str">
            <v>B051071</v>
          </cell>
          <cell r="B160" t="str">
            <v>立てどい撤去</v>
          </cell>
          <cell r="C160" t="str">
            <v>（鋼管）径 65mm</v>
          </cell>
          <cell r="E160" t="str">
            <v>ｍ</v>
          </cell>
          <cell r="F160">
            <v>1780</v>
          </cell>
        </row>
        <row r="161">
          <cell r="A161" t="str">
            <v>B051072</v>
          </cell>
          <cell r="B161" t="str">
            <v>立てどい撤去</v>
          </cell>
          <cell r="C161" t="str">
            <v>（鋼管）径 80mm</v>
          </cell>
          <cell r="E161" t="str">
            <v>ｍ</v>
          </cell>
          <cell r="F161">
            <v>2020</v>
          </cell>
        </row>
        <row r="162">
          <cell r="A162" t="str">
            <v>B051073</v>
          </cell>
          <cell r="B162" t="str">
            <v>立てどい撤去</v>
          </cell>
          <cell r="C162" t="str">
            <v>（鋼管）径100mm</v>
          </cell>
          <cell r="E162" t="str">
            <v>ｍ</v>
          </cell>
          <cell r="F162">
            <v>2630</v>
          </cell>
        </row>
        <row r="163">
          <cell r="A163" t="str">
            <v>B051074</v>
          </cell>
          <cell r="B163" t="str">
            <v>立てどい撤去</v>
          </cell>
          <cell r="C163" t="str">
            <v>（鋼管）径125mm</v>
          </cell>
          <cell r="E163" t="str">
            <v>ｍ</v>
          </cell>
          <cell r="F163">
            <v>3110</v>
          </cell>
        </row>
        <row r="164">
          <cell r="A164" t="str">
            <v>B051075</v>
          </cell>
          <cell r="B164" t="str">
            <v>立てどい撤去</v>
          </cell>
          <cell r="C164" t="str">
            <v>（鋼管）径150mm</v>
          </cell>
          <cell r="E164" t="str">
            <v>ｍ</v>
          </cell>
          <cell r="F164">
            <v>4720</v>
          </cell>
        </row>
        <row r="165">
          <cell r="A165" t="str">
            <v>B051081</v>
          </cell>
          <cell r="B165" t="str">
            <v>立てどい撤去</v>
          </cell>
          <cell r="C165" t="str">
            <v>（硬質塩ビ管）径 65mm</v>
          </cell>
          <cell r="E165" t="str">
            <v>ｍ</v>
          </cell>
          <cell r="F165">
            <v>1070</v>
          </cell>
        </row>
        <row r="166">
          <cell r="A166" t="str">
            <v>B051082</v>
          </cell>
          <cell r="B166" t="str">
            <v>立てどい撤去</v>
          </cell>
          <cell r="C166" t="str">
            <v>（硬質塩ビ管）径 75mm</v>
          </cell>
          <cell r="E166" t="str">
            <v>ｍ</v>
          </cell>
          <cell r="F166">
            <v>1250</v>
          </cell>
        </row>
        <row r="167">
          <cell r="A167" t="str">
            <v>B051083</v>
          </cell>
          <cell r="B167" t="str">
            <v>立てどい撤去</v>
          </cell>
          <cell r="C167" t="str">
            <v>（硬質塩ビ管）径100mm</v>
          </cell>
          <cell r="E167" t="str">
            <v>ｍ</v>
          </cell>
          <cell r="F167">
            <v>1610</v>
          </cell>
        </row>
        <row r="168">
          <cell r="A168" t="str">
            <v>B051084</v>
          </cell>
          <cell r="B168" t="str">
            <v>立てどい撤去</v>
          </cell>
          <cell r="C168" t="str">
            <v>（硬質塩ビ管）径125mm</v>
          </cell>
          <cell r="E168" t="str">
            <v>ｍ</v>
          </cell>
          <cell r="F168">
            <v>1980</v>
          </cell>
        </row>
        <row r="169">
          <cell r="A169" t="str">
            <v>B051085</v>
          </cell>
          <cell r="B169" t="str">
            <v>立てどい撤去</v>
          </cell>
          <cell r="C169" t="str">
            <v>（硬質塩ビ管）径150mm</v>
          </cell>
          <cell r="E169" t="str">
            <v>ｍ</v>
          </cell>
          <cell r="F169">
            <v>2340</v>
          </cell>
        </row>
        <row r="170">
          <cell r="A170" t="str">
            <v>B060001</v>
          </cell>
          <cell r="B170" t="str">
            <v>工事残材運搬</v>
          </cell>
          <cell r="C170" t="str">
            <v>（10ｔ車）</v>
          </cell>
          <cell r="E170" t="str">
            <v>日</v>
          </cell>
          <cell r="F170">
            <v>46290</v>
          </cell>
        </row>
        <row r="171">
          <cell r="A171" t="str">
            <v>B060002</v>
          </cell>
          <cell r="B171" t="str">
            <v>工事残材運搬</v>
          </cell>
          <cell r="C171" t="str">
            <v>（４ｔ車）</v>
          </cell>
          <cell r="E171" t="str">
            <v>日</v>
          </cell>
          <cell r="F171">
            <v>30280</v>
          </cell>
        </row>
        <row r="172">
          <cell r="A172" t="str">
            <v>B060003</v>
          </cell>
          <cell r="B172" t="str">
            <v>工事残材運搬</v>
          </cell>
          <cell r="C172" t="str">
            <v>（２ｔ車）</v>
          </cell>
          <cell r="E172" t="str">
            <v>日</v>
          </cell>
          <cell r="F172">
            <v>26300</v>
          </cell>
        </row>
        <row r="173">
          <cell r="A173" t="str">
            <v>B060011</v>
          </cell>
          <cell r="B173" t="str">
            <v>廃棄材（ガラ）敷きならし</v>
          </cell>
          <cell r="E173" t="str">
            <v>m3</v>
          </cell>
          <cell r="F173">
            <v>113</v>
          </cell>
        </row>
        <row r="174">
          <cell r="A174" t="str">
            <v>B060201</v>
          </cell>
          <cell r="B174" t="str">
            <v>廃棄材運搬　Ⅰ類</v>
          </cell>
          <cell r="C174" t="str">
            <v>（２ｔ車，DID区間有り，ﾊﾞｯｸﾎｳ0.1m3） 0.3km以下</v>
          </cell>
          <cell r="E174" t="str">
            <v>m3</v>
          </cell>
          <cell r="F174">
            <v>1540</v>
          </cell>
        </row>
        <row r="175">
          <cell r="A175" t="str">
            <v>B060202</v>
          </cell>
          <cell r="B175" t="str">
            <v>廃棄材運搬　Ⅰ類</v>
          </cell>
          <cell r="C175" t="str">
            <v>（２ｔ車，DID区間有り，ﾊﾞｯｸﾎｳ0.1m3） 1.0km以下</v>
          </cell>
          <cell r="E175" t="str">
            <v>m3</v>
          </cell>
          <cell r="F175">
            <v>1710</v>
          </cell>
        </row>
        <row r="176">
          <cell r="A176" t="str">
            <v>B060203</v>
          </cell>
          <cell r="B176" t="str">
            <v>廃棄材運搬　Ⅰ類</v>
          </cell>
          <cell r="C176" t="str">
            <v>（２ｔ車，DID区間有り，ﾊﾞｯｸﾎｳ0.1m3） 1.5km以下</v>
          </cell>
          <cell r="E176" t="str">
            <v>m3</v>
          </cell>
          <cell r="F176">
            <v>2050</v>
          </cell>
        </row>
        <row r="177">
          <cell r="A177" t="str">
            <v>B060204</v>
          </cell>
          <cell r="B177" t="str">
            <v>廃棄材運搬　Ⅰ類</v>
          </cell>
          <cell r="C177" t="str">
            <v>（２ｔ車，DID区間有り，ﾊﾞｯｸﾎｳ0.1m3） 2.5km以下</v>
          </cell>
          <cell r="E177" t="str">
            <v>m3</v>
          </cell>
          <cell r="F177">
            <v>2390</v>
          </cell>
        </row>
        <row r="178">
          <cell r="A178" t="str">
            <v>B060205</v>
          </cell>
          <cell r="B178" t="str">
            <v>廃棄材運搬　Ⅰ類</v>
          </cell>
          <cell r="C178" t="str">
            <v>（２ｔ車，DID区間有り，ﾊﾞｯｸﾎｳ0.1m3） 3.0km以下</v>
          </cell>
          <cell r="E178" t="str">
            <v>m3</v>
          </cell>
          <cell r="F178">
            <v>2740</v>
          </cell>
        </row>
        <row r="179">
          <cell r="A179" t="str">
            <v>B060206</v>
          </cell>
          <cell r="B179" t="str">
            <v>廃棄材運搬　Ⅰ類</v>
          </cell>
          <cell r="C179" t="str">
            <v>（２ｔ車，DID区間有り，ﾊﾞｯｸﾎｳ0.1m3） 3.5km以下</v>
          </cell>
          <cell r="E179" t="str">
            <v>m3</v>
          </cell>
          <cell r="F179">
            <v>3080</v>
          </cell>
        </row>
        <row r="180">
          <cell r="A180" t="str">
            <v>B060207</v>
          </cell>
          <cell r="B180" t="str">
            <v>廃棄材運搬　Ⅰ類</v>
          </cell>
          <cell r="C180" t="str">
            <v>（２ｔ車，DID区間有り，ﾊﾞｯｸﾎｳ0.1m3） 4.5km以下</v>
          </cell>
          <cell r="E180" t="str">
            <v>m3</v>
          </cell>
          <cell r="F180">
            <v>3420</v>
          </cell>
        </row>
        <row r="181">
          <cell r="A181" t="str">
            <v>B060208</v>
          </cell>
          <cell r="B181" t="str">
            <v>廃棄材運搬　Ⅰ類</v>
          </cell>
          <cell r="C181" t="str">
            <v>（２ｔ車，DID区間有り，ﾊﾞｯｸﾎｳ0.1m3） 5.0km以下</v>
          </cell>
          <cell r="E181" t="str">
            <v>m3</v>
          </cell>
          <cell r="F181">
            <v>3760</v>
          </cell>
        </row>
        <row r="182">
          <cell r="A182" t="str">
            <v>B060209</v>
          </cell>
          <cell r="B182" t="str">
            <v>廃棄材運搬　Ⅰ類</v>
          </cell>
          <cell r="C182" t="str">
            <v>（２ｔ車，DID区間有り，ﾊﾞｯｸﾎｳ0.1m3） 6.5km以下</v>
          </cell>
          <cell r="E182" t="str">
            <v>m3</v>
          </cell>
          <cell r="F182">
            <v>4450</v>
          </cell>
        </row>
        <row r="183">
          <cell r="A183" t="str">
            <v>B060210</v>
          </cell>
          <cell r="B183" t="str">
            <v>廃棄材運搬　Ⅰ類</v>
          </cell>
          <cell r="C183" t="str">
            <v>（２ｔ車，DID区間有り，ﾊﾞｯｸﾎｳ0.1m3） 8.0km以下</v>
          </cell>
          <cell r="E183" t="str">
            <v>m3</v>
          </cell>
          <cell r="F183">
            <v>5130</v>
          </cell>
        </row>
        <row r="184">
          <cell r="A184" t="str">
            <v>B060211</v>
          </cell>
          <cell r="B184" t="str">
            <v>廃棄材運搬　Ⅰ類</v>
          </cell>
          <cell r="C184" t="str">
            <v>（２ｔ車，DID区間有り，ﾊﾞｯｸﾎｳ0.1m3）11.0km以下</v>
          </cell>
          <cell r="E184" t="str">
            <v>m3</v>
          </cell>
          <cell r="F184">
            <v>6160</v>
          </cell>
        </row>
        <row r="185">
          <cell r="A185" t="str">
            <v>B060212</v>
          </cell>
          <cell r="B185" t="str">
            <v>廃棄材運搬　Ⅰ類</v>
          </cell>
          <cell r="C185" t="str">
            <v>（２ｔ車，DID区間有り，ﾊﾞｯｸﾎｳ0.1m3）15.0km以下</v>
          </cell>
          <cell r="E185" t="str">
            <v>m3</v>
          </cell>
          <cell r="F185">
            <v>7860</v>
          </cell>
        </row>
        <row r="186">
          <cell r="A186" t="str">
            <v>B060213</v>
          </cell>
          <cell r="B186" t="str">
            <v>廃棄材運搬　Ⅰ類</v>
          </cell>
          <cell r="C186" t="str">
            <v>（２ｔ車，DID区間有り，ﾊﾞｯｸﾎｳ0.1m3）24.0km以下</v>
          </cell>
          <cell r="E186" t="str">
            <v>m3</v>
          </cell>
          <cell r="F186">
            <v>10250</v>
          </cell>
        </row>
        <row r="187">
          <cell r="A187" t="str">
            <v>B060214</v>
          </cell>
          <cell r="B187" t="str">
            <v>廃棄材運搬　Ⅰ類</v>
          </cell>
          <cell r="C187" t="str">
            <v>（２ｔ車，DID区間有り，ﾊﾞｯｸﾎｳ0.1m3）60.0km以下</v>
          </cell>
          <cell r="E187" t="str">
            <v>m3</v>
          </cell>
          <cell r="F187">
            <v>15380</v>
          </cell>
        </row>
        <row r="188">
          <cell r="A188" t="str">
            <v>B060221</v>
          </cell>
          <cell r="B188" t="str">
            <v>廃棄材運搬　Ⅰ類</v>
          </cell>
          <cell r="C188" t="str">
            <v>（２ｔ車，DID区間無し，ﾊﾞｯｸﾎｳ0.1m3） 0.3km以下</v>
          </cell>
          <cell r="E188" t="str">
            <v>m3</v>
          </cell>
          <cell r="F188">
            <v>1540</v>
          </cell>
        </row>
        <row r="189">
          <cell r="A189" t="str">
            <v>B060222</v>
          </cell>
          <cell r="B189" t="str">
            <v>廃棄材運搬　Ⅰ類</v>
          </cell>
          <cell r="C189" t="str">
            <v>（２ｔ車，DID区間無し，ﾊﾞｯｸﾎｳ0.1m3） 1.0km以下</v>
          </cell>
          <cell r="E189" t="str">
            <v>m3</v>
          </cell>
          <cell r="F189">
            <v>1710</v>
          </cell>
        </row>
        <row r="190">
          <cell r="A190" t="str">
            <v>B060223</v>
          </cell>
          <cell r="B190" t="str">
            <v>廃棄材運搬　Ⅰ類</v>
          </cell>
          <cell r="C190" t="str">
            <v>（２ｔ車，DID区間無し，ﾊﾞｯｸﾎｳ0.1m3） 1.5km以下</v>
          </cell>
          <cell r="E190" t="str">
            <v>m3</v>
          </cell>
          <cell r="F190">
            <v>2050</v>
          </cell>
        </row>
        <row r="191">
          <cell r="A191" t="str">
            <v>B060224</v>
          </cell>
          <cell r="B191" t="str">
            <v>廃棄材運搬　Ⅰ類</v>
          </cell>
          <cell r="C191" t="str">
            <v>（２ｔ車，DID区間無し，ﾊﾞｯｸﾎｳ0.1m3） 2.5km以下</v>
          </cell>
          <cell r="E191" t="str">
            <v>m3</v>
          </cell>
          <cell r="F191">
            <v>2390</v>
          </cell>
        </row>
        <row r="192">
          <cell r="A192" t="str">
            <v>B060225</v>
          </cell>
          <cell r="B192" t="str">
            <v>廃棄材運搬　Ⅰ類</v>
          </cell>
          <cell r="C192" t="str">
            <v>（２ｔ車，DID区間無し，ﾊﾞｯｸﾎｳ0.1m3） 3.0km以下</v>
          </cell>
          <cell r="E192" t="str">
            <v>m3</v>
          </cell>
          <cell r="F192">
            <v>2740</v>
          </cell>
        </row>
        <row r="193">
          <cell r="A193" t="str">
            <v>B060226</v>
          </cell>
          <cell r="B193" t="str">
            <v>廃棄材運搬　Ⅰ類</v>
          </cell>
          <cell r="C193" t="str">
            <v>（２ｔ車，DID区間無し，ﾊﾞｯｸﾎｳ0.1m3） 3.5km以下</v>
          </cell>
          <cell r="E193" t="str">
            <v>m3</v>
          </cell>
          <cell r="F193">
            <v>3080</v>
          </cell>
        </row>
        <row r="194">
          <cell r="A194" t="str">
            <v>B060227</v>
          </cell>
          <cell r="B194" t="str">
            <v>廃棄材運搬　Ⅰ類</v>
          </cell>
          <cell r="C194" t="str">
            <v>（２ｔ車，DID区間無し，ﾊﾞｯｸﾎｳ0.1m3） 4.5km以下</v>
          </cell>
          <cell r="E194" t="str">
            <v>m3</v>
          </cell>
          <cell r="F194">
            <v>3420</v>
          </cell>
        </row>
        <row r="195">
          <cell r="A195" t="str">
            <v>B060228</v>
          </cell>
          <cell r="B195" t="str">
            <v>廃棄材運搬　Ⅰ類</v>
          </cell>
          <cell r="C195" t="str">
            <v>（２ｔ車，DID区間無し，ﾊﾞｯｸﾎｳ0.1m3） 5.5km以下</v>
          </cell>
          <cell r="E195" t="str">
            <v>m3</v>
          </cell>
          <cell r="F195">
            <v>3760</v>
          </cell>
        </row>
        <row r="196">
          <cell r="A196" t="str">
            <v>B060229</v>
          </cell>
          <cell r="B196" t="str">
            <v>廃棄材運搬　Ⅰ類</v>
          </cell>
          <cell r="C196" t="str">
            <v>（２ｔ車，DID区間無し，ﾊﾞｯｸﾎｳ0.1m3） 7.0km以下</v>
          </cell>
          <cell r="E196" t="str">
            <v>m3</v>
          </cell>
          <cell r="F196">
            <v>4450</v>
          </cell>
        </row>
        <row r="197">
          <cell r="A197" t="str">
            <v>B060230</v>
          </cell>
          <cell r="B197" t="str">
            <v>廃棄材運搬　Ⅰ類</v>
          </cell>
          <cell r="C197" t="str">
            <v>（２ｔ車，DID区間無し，ﾊﾞｯｸﾎｳ0.1m3） 9.0km以下</v>
          </cell>
          <cell r="E197" t="str">
            <v>m3</v>
          </cell>
          <cell r="F197">
            <v>5130</v>
          </cell>
        </row>
        <row r="198">
          <cell r="A198" t="str">
            <v>B060231</v>
          </cell>
          <cell r="B198" t="str">
            <v>廃棄材運搬　Ⅰ類</v>
          </cell>
          <cell r="C198" t="str">
            <v>（２ｔ車，DID区間無し，ﾊﾞｯｸﾎｳ0.1m3）12.0km以下</v>
          </cell>
          <cell r="E198" t="str">
            <v>m3</v>
          </cell>
          <cell r="F198">
            <v>6160</v>
          </cell>
        </row>
        <row r="199">
          <cell r="A199" t="str">
            <v>B060232</v>
          </cell>
          <cell r="B199" t="str">
            <v>廃棄材運搬　Ⅰ類</v>
          </cell>
          <cell r="C199" t="str">
            <v>（２ｔ車，DID区間無し，ﾊﾞｯｸﾎｳ0.1m3）17.0km以下</v>
          </cell>
          <cell r="E199" t="str">
            <v>m3</v>
          </cell>
          <cell r="F199">
            <v>7860</v>
          </cell>
        </row>
        <row r="200">
          <cell r="A200" t="str">
            <v>B060233</v>
          </cell>
          <cell r="B200" t="str">
            <v>廃棄材運搬　Ⅰ類</v>
          </cell>
          <cell r="C200" t="str">
            <v>（２ｔ車，DID区間無し，ﾊﾞｯｸﾎｳ0.1m3）28.5km以下</v>
          </cell>
          <cell r="E200" t="str">
            <v>m3</v>
          </cell>
          <cell r="F200">
            <v>10250</v>
          </cell>
        </row>
        <row r="201">
          <cell r="A201" t="str">
            <v>B060234</v>
          </cell>
          <cell r="B201" t="str">
            <v>廃棄材運搬　Ⅰ類</v>
          </cell>
          <cell r="C201" t="str">
            <v>（２ｔ車，DID区間無し，ﾊﾞｯｸﾎｳ0.1m3）60.0km以下</v>
          </cell>
          <cell r="E201" t="str">
            <v>m3</v>
          </cell>
          <cell r="F201">
            <v>15380</v>
          </cell>
        </row>
        <row r="202">
          <cell r="A202" t="str">
            <v>B060241</v>
          </cell>
          <cell r="B202" t="str">
            <v>廃棄材運搬　Ⅱ類</v>
          </cell>
          <cell r="C202" t="str">
            <v>（２ｔ車，DID区間有り，ﾊﾞｯｸﾎｳ0.1m3） 0.3km以下</v>
          </cell>
          <cell r="E202" t="str">
            <v>m3</v>
          </cell>
          <cell r="F202">
            <v>710</v>
          </cell>
        </row>
        <row r="203">
          <cell r="A203" t="str">
            <v>B060242</v>
          </cell>
          <cell r="B203" t="str">
            <v>廃棄材運搬　Ⅱ類</v>
          </cell>
          <cell r="C203" t="str">
            <v>（２ｔ車，DID区間有り，ﾊﾞｯｸﾎｳ0.1m3） 1.0km以下</v>
          </cell>
          <cell r="E203" t="str">
            <v>m3</v>
          </cell>
          <cell r="F203">
            <v>790</v>
          </cell>
        </row>
        <row r="204">
          <cell r="A204" t="str">
            <v>B060243</v>
          </cell>
          <cell r="B204" t="str">
            <v>廃棄材運搬　Ⅱ類</v>
          </cell>
          <cell r="C204" t="str">
            <v>（２ｔ車，DID区間有り，ﾊﾞｯｸﾎｳ0.1m3） 1.5km以下</v>
          </cell>
          <cell r="E204" t="str">
            <v>m3</v>
          </cell>
          <cell r="F204">
            <v>950</v>
          </cell>
        </row>
        <row r="205">
          <cell r="A205" t="str">
            <v>B060244</v>
          </cell>
          <cell r="B205" t="str">
            <v>廃棄材運搬　Ⅱ類</v>
          </cell>
          <cell r="C205" t="str">
            <v>（２ｔ車，DID区間有り，ﾊﾞｯｸﾎｳ0.1m3） 2.5km以下</v>
          </cell>
          <cell r="E205" t="str">
            <v>m3</v>
          </cell>
          <cell r="F205">
            <v>1100</v>
          </cell>
        </row>
        <row r="206">
          <cell r="A206" t="str">
            <v>B060245</v>
          </cell>
          <cell r="B206" t="str">
            <v>廃棄材運搬　Ⅱ類</v>
          </cell>
          <cell r="C206" t="str">
            <v>（２ｔ車，DID区間有り，ﾊﾞｯｸﾎｳ0.1m3） 3.0km以下</v>
          </cell>
          <cell r="E206" t="str">
            <v>m3</v>
          </cell>
          <cell r="F206">
            <v>1260</v>
          </cell>
        </row>
        <row r="207">
          <cell r="A207" t="str">
            <v>B060246</v>
          </cell>
          <cell r="B207" t="str">
            <v>廃棄材運搬　Ⅱ類</v>
          </cell>
          <cell r="C207" t="str">
            <v>（２ｔ車，DID区間有り，ﾊﾞｯｸﾎｳ0.1m3） 3.5km以下</v>
          </cell>
          <cell r="E207" t="str">
            <v>m3</v>
          </cell>
          <cell r="F207">
            <v>1420</v>
          </cell>
        </row>
        <row r="208">
          <cell r="A208" t="str">
            <v>B060247</v>
          </cell>
          <cell r="B208" t="str">
            <v>廃棄材運搬　Ⅱ類</v>
          </cell>
          <cell r="C208" t="str">
            <v>（２ｔ車，DID区間有り，ﾊﾞｯｸﾎｳ0.1m3） 4.5km以下</v>
          </cell>
          <cell r="E208" t="str">
            <v>m3</v>
          </cell>
          <cell r="F208">
            <v>1580</v>
          </cell>
        </row>
        <row r="209">
          <cell r="A209" t="str">
            <v>B060248</v>
          </cell>
          <cell r="B209" t="str">
            <v>廃棄材運搬　Ⅱ類</v>
          </cell>
          <cell r="C209" t="str">
            <v>（２ｔ車，DID区間有り，ﾊﾞｯｸﾎｳ0.1m3） 5.0km以下</v>
          </cell>
          <cell r="E209" t="str">
            <v>m3</v>
          </cell>
          <cell r="F209">
            <v>1730</v>
          </cell>
        </row>
        <row r="210">
          <cell r="A210" t="str">
            <v>B060249</v>
          </cell>
          <cell r="B210" t="str">
            <v>廃棄材運搬　Ⅱ類</v>
          </cell>
          <cell r="C210" t="str">
            <v>（２ｔ車，DID区間有り，ﾊﾞｯｸﾎｳ0.1m3） 6.5km以下</v>
          </cell>
          <cell r="E210" t="str">
            <v>m3</v>
          </cell>
          <cell r="F210">
            <v>2050</v>
          </cell>
        </row>
        <row r="211">
          <cell r="A211" t="str">
            <v>B060250</v>
          </cell>
          <cell r="B211" t="str">
            <v>廃棄材運搬　Ⅱ類</v>
          </cell>
          <cell r="C211" t="str">
            <v>（２ｔ車，DID区間有り，ﾊﾞｯｸﾎｳ0.1m3） 8.0km以下</v>
          </cell>
          <cell r="E211" t="str">
            <v>m3</v>
          </cell>
          <cell r="F211">
            <v>2370</v>
          </cell>
        </row>
        <row r="212">
          <cell r="A212" t="str">
            <v>B060251</v>
          </cell>
          <cell r="B212" t="str">
            <v>廃棄材運搬　Ⅱ類</v>
          </cell>
          <cell r="C212" t="str">
            <v>（２ｔ車，DID区間有り，ﾊﾞｯｸﾎｳ0.1m3）11.0km以下</v>
          </cell>
          <cell r="E212" t="str">
            <v>m3</v>
          </cell>
          <cell r="F212">
            <v>2840</v>
          </cell>
        </row>
        <row r="213">
          <cell r="A213" t="str">
            <v>B060252</v>
          </cell>
          <cell r="B213" t="str">
            <v>廃棄材運搬　Ⅱ類</v>
          </cell>
          <cell r="C213" t="str">
            <v>（２ｔ車，DID区間有り，ﾊﾞｯｸﾎｳ0.1m3）15.0km以下</v>
          </cell>
          <cell r="E213" t="str">
            <v>m3</v>
          </cell>
          <cell r="F213">
            <v>3630</v>
          </cell>
        </row>
        <row r="214">
          <cell r="A214" t="str">
            <v>B060253</v>
          </cell>
          <cell r="B214" t="str">
            <v>廃棄材運搬　Ⅱ類</v>
          </cell>
          <cell r="C214" t="str">
            <v>（２ｔ車，DID区間有り，ﾊﾞｯｸﾎｳ0.1m3）24.0km以下</v>
          </cell>
          <cell r="E214" t="str">
            <v>m3</v>
          </cell>
          <cell r="F214">
            <v>4740</v>
          </cell>
        </row>
        <row r="215">
          <cell r="A215" t="str">
            <v>B060254</v>
          </cell>
          <cell r="B215" t="str">
            <v>廃棄材運搬　Ⅱ類</v>
          </cell>
          <cell r="C215" t="str">
            <v>（２ｔ車，DID区間有り，ﾊﾞｯｸﾎｳ0.1m3）60.0km以下</v>
          </cell>
          <cell r="E215" t="str">
            <v>m3</v>
          </cell>
          <cell r="F215">
            <v>7100</v>
          </cell>
        </row>
        <row r="216">
          <cell r="A216" t="str">
            <v>B060261</v>
          </cell>
          <cell r="B216" t="str">
            <v>廃棄材運搬　Ⅱ類</v>
          </cell>
          <cell r="C216" t="str">
            <v>（２ｔ車，DID区間無し，ﾊﾞｯｸﾎｳ0.1m3） 0.3km以下</v>
          </cell>
          <cell r="E216" t="str">
            <v>m3</v>
          </cell>
          <cell r="F216">
            <v>710</v>
          </cell>
        </row>
        <row r="217">
          <cell r="A217" t="str">
            <v>B060262</v>
          </cell>
          <cell r="B217" t="str">
            <v>廃棄材運搬　Ⅱ類</v>
          </cell>
          <cell r="C217" t="str">
            <v>（２ｔ車，DID区間無し，ﾊﾞｯｸﾎｳ0.1m3） 1.0km以下</v>
          </cell>
          <cell r="E217" t="str">
            <v>m3</v>
          </cell>
          <cell r="F217">
            <v>790</v>
          </cell>
        </row>
        <row r="218">
          <cell r="A218" t="str">
            <v>B060263</v>
          </cell>
          <cell r="B218" t="str">
            <v>廃棄材運搬　Ⅱ類</v>
          </cell>
          <cell r="C218" t="str">
            <v>（２ｔ車，DID区間無し，ﾊﾞｯｸﾎｳ0.1m3） 1.5km以下</v>
          </cell>
          <cell r="E218" t="str">
            <v>m3</v>
          </cell>
          <cell r="F218">
            <v>950</v>
          </cell>
        </row>
        <row r="219">
          <cell r="A219" t="str">
            <v>B060264</v>
          </cell>
          <cell r="B219" t="str">
            <v>廃棄材運搬　Ⅱ類</v>
          </cell>
          <cell r="C219" t="str">
            <v>（２ｔ車，DID区間無し，ﾊﾞｯｸﾎｳ0.1m3） 2.5km以下</v>
          </cell>
          <cell r="E219" t="str">
            <v>m3</v>
          </cell>
          <cell r="F219">
            <v>1100</v>
          </cell>
        </row>
        <row r="220">
          <cell r="A220" t="str">
            <v>B060265</v>
          </cell>
          <cell r="B220" t="str">
            <v>廃棄材運搬　Ⅱ類</v>
          </cell>
          <cell r="C220" t="str">
            <v>（２ｔ車，DID区間無し，ﾊﾞｯｸﾎｳ0.1m3） 3.0km以下</v>
          </cell>
          <cell r="E220" t="str">
            <v>m3</v>
          </cell>
          <cell r="F220">
            <v>1260</v>
          </cell>
        </row>
        <row r="221">
          <cell r="A221" t="str">
            <v>B060266</v>
          </cell>
          <cell r="B221" t="str">
            <v>廃棄材運搬　Ⅱ類</v>
          </cell>
          <cell r="C221" t="str">
            <v>（２ｔ車，DID区間無し，ﾊﾞｯｸﾎｳ0.1m3） 3.5km以下</v>
          </cell>
          <cell r="E221" t="str">
            <v>m3</v>
          </cell>
          <cell r="F221">
            <v>1420</v>
          </cell>
        </row>
        <row r="222">
          <cell r="A222" t="str">
            <v>B060267</v>
          </cell>
          <cell r="B222" t="str">
            <v>廃棄材運搬　Ⅱ類</v>
          </cell>
          <cell r="C222" t="str">
            <v>（２ｔ車，DID区間無し，ﾊﾞｯｸﾎｳ0.1m3） 4.5km以下</v>
          </cell>
          <cell r="E222" t="str">
            <v>m3</v>
          </cell>
          <cell r="F222">
            <v>1580</v>
          </cell>
        </row>
        <row r="223">
          <cell r="A223" t="str">
            <v>B060268</v>
          </cell>
          <cell r="B223" t="str">
            <v>廃棄材運搬　Ⅱ類</v>
          </cell>
          <cell r="C223" t="str">
            <v>（２ｔ車，DID区間無し，ﾊﾞｯｸﾎｳ0.1m3） 5.5km以下</v>
          </cell>
          <cell r="E223" t="str">
            <v>m3</v>
          </cell>
          <cell r="F223">
            <v>1730</v>
          </cell>
        </row>
        <row r="224">
          <cell r="A224" t="str">
            <v>B060269</v>
          </cell>
          <cell r="B224" t="str">
            <v>廃棄材運搬　Ⅱ類</v>
          </cell>
          <cell r="C224" t="str">
            <v>（２ｔ車，DID区間無し，ﾊﾞｯｸﾎｳ0.1m3） 7.0km以下</v>
          </cell>
          <cell r="E224" t="str">
            <v>m3</v>
          </cell>
          <cell r="F224">
            <v>2050</v>
          </cell>
        </row>
        <row r="225">
          <cell r="A225" t="str">
            <v>B060270</v>
          </cell>
          <cell r="B225" t="str">
            <v>廃棄材運搬　Ⅱ類</v>
          </cell>
          <cell r="C225" t="str">
            <v>（２ｔ車，DID区間無し，ﾊﾞｯｸﾎｳ0.1m3） 9.0km以下</v>
          </cell>
          <cell r="E225" t="str">
            <v>m3</v>
          </cell>
          <cell r="F225">
            <v>2370</v>
          </cell>
        </row>
        <row r="226">
          <cell r="A226" t="str">
            <v>B060271</v>
          </cell>
          <cell r="B226" t="str">
            <v>廃棄材運搬　Ⅱ類</v>
          </cell>
          <cell r="C226" t="str">
            <v>（２ｔ車，DID区間無し，ﾊﾞｯｸﾎｳ0.1m3）12.0km以下</v>
          </cell>
          <cell r="E226" t="str">
            <v>m3</v>
          </cell>
          <cell r="F226">
            <v>2840</v>
          </cell>
        </row>
        <row r="227">
          <cell r="A227" t="str">
            <v>B060272</v>
          </cell>
          <cell r="B227" t="str">
            <v>廃棄材運搬　Ⅱ類</v>
          </cell>
          <cell r="C227" t="str">
            <v>（２ｔ車，DID区間無し，ﾊﾞｯｸﾎｳ0.1m3）17.0km以下</v>
          </cell>
          <cell r="E227" t="str">
            <v>m3</v>
          </cell>
          <cell r="F227">
            <v>3630</v>
          </cell>
        </row>
        <row r="228">
          <cell r="A228" t="str">
            <v>B060273</v>
          </cell>
          <cell r="B228" t="str">
            <v>廃棄材運搬　Ⅱ類</v>
          </cell>
          <cell r="C228" t="str">
            <v>（２ｔ車，DID区間無し，ﾊﾞｯｸﾎｳ0.1m3）28.5km以下</v>
          </cell>
          <cell r="E228" t="str">
            <v>m3</v>
          </cell>
          <cell r="F228">
            <v>4740</v>
          </cell>
        </row>
        <row r="229">
          <cell r="A229" t="str">
            <v>B060274</v>
          </cell>
          <cell r="B229" t="str">
            <v>廃棄材運搬　Ⅱ類</v>
          </cell>
          <cell r="C229" t="str">
            <v>（２ｔ車，DID区間無し，ﾊﾞｯｸﾎｳ0.1m3）60.0km以下</v>
          </cell>
          <cell r="E229" t="str">
            <v>m3</v>
          </cell>
          <cell r="F229">
            <v>7100</v>
          </cell>
        </row>
        <row r="230">
          <cell r="A230" t="str">
            <v>B060401</v>
          </cell>
          <cell r="B230" t="str">
            <v>廃棄材運搬　Ⅰ類</v>
          </cell>
          <cell r="C230" t="str">
            <v>（４ｔ車，DID区間有り，ﾊﾞｯｸﾎｳ0.2m3） 0.2km以下</v>
          </cell>
          <cell r="E230" t="str">
            <v>m3</v>
          </cell>
          <cell r="F230">
            <v>780</v>
          </cell>
        </row>
        <row r="231">
          <cell r="A231" t="str">
            <v>B060402</v>
          </cell>
          <cell r="B231" t="str">
            <v>廃棄材運搬　Ⅰ類</v>
          </cell>
          <cell r="C231" t="str">
            <v>（４ｔ車，DID区間有り，ﾊﾞｯｸﾎｳ0.2m3） 1.0km以下</v>
          </cell>
          <cell r="E231" t="str">
            <v>m3</v>
          </cell>
          <cell r="F231">
            <v>990</v>
          </cell>
        </row>
        <row r="232">
          <cell r="A232" t="str">
            <v>B060403</v>
          </cell>
          <cell r="B232" t="str">
            <v>廃棄材運搬　Ⅰ類</v>
          </cell>
          <cell r="C232" t="str">
            <v>（４ｔ車，DID区間有り，ﾊﾞｯｸﾎｳ0.2m3） 1.5km以下</v>
          </cell>
          <cell r="E232" t="str">
            <v>m3</v>
          </cell>
          <cell r="F232">
            <v>1180</v>
          </cell>
        </row>
        <row r="233">
          <cell r="A233" t="str">
            <v>B060404</v>
          </cell>
          <cell r="B233" t="str">
            <v>廃棄材運搬　Ⅰ類</v>
          </cell>
          <cell r="C233" t="str">
            <v>（４ｔ車，DID区間有り，ﾊﾞｯｸﾎｳ0.2m3） 2.0km以下</v>
          </cell>
          <cell r="E233" t="str">
            <v>m3</v>
          </cell>
          <cell r="F233">
            <v>1380</v>
          </cell>
        </row>
        <row r="234">
          <cell r="A234" t="str">
            <v>B060405</v>
          </cell>
          <cell r="B234" t="str">
            <v>廃棄材運搬　Ⅰ類</v>
          </cell>
          <cell r="C234" t="str">
            <v>（４ｔ車，DID区間有り，ﾊﾞｯｸﾎｳ0.2m3） 3.0km以下</v>
          </cell>
          <cell r="E234" t="str">
            <v>m3</v>
          </cell>
          <cell r="F234">
            <v>1570</v>
          </cell>
        </row>
        <row r="235">
          <cell r="A235" t="str">
            <v>B060406</v>
          </cell>
          <cell r="B235" t="str">
            <v>廃棄材運搬　Ⅰ類</v>
          </cell>
          <cell r="C235" t="str">
            <v>（４ｔ車，DID区間有り，ﾊﾞｯｸﾎｳ0.2m3） 3.5km以下</v>
          </cell>
          <cell r="E235" t="str">
            <v>m3</v>
          </cell>
          <cell r="F235">
            <v>1770</v>
          </cell>
        </row>
        <row r="236">
          <cell r="A236" t="str">
            <v>B060407</v>
          </cell>
          <cell r="B236" t="str">
            <v>廃棄材運搬　Ⅰ類</v>
          </cell>
          <cell r="C236" t="str">
            <v>（４ｔ車，DID区間有り，ﾊﾞｯｸﾎｳ0.2m3） 4.5km以下</v>
          </cell>
          <cell r="E236" t="str">
            <v>m3</v>
          </cell>
          <cell r="F236">
            <v>1970</v>
          </cell>
        </row>
        <row r="237">
          <cell r="A237" t="str">
            <v>B060408</v>
          </cell>
          <cell r="B237" t="str">
            <v>廃棄材運搬　Ⅰ類</v>
          </cell>
          <cell r="C237" t="str">
            <v>（４ｔ車，DID区間有り，ﾊﾞｯｸﾎｳ0.2m3） 5.5km以下</v>
          </cell>
          <cell r="E237" t="str">
            <v>m3</v>
          </cell>
          <cell r="F237">
            <v>2170</v>
          </cell>
        </row>
        <row r="238">
          <cell r="A238" t="str">
            <v>B060409</v>
          </cell>
          <cell r="B238" t="str">
            <v>廃棄材運搬　Ⅰ類</v>
          </cell>
          <cell r="C238" t="str">
            <v>（４ｔ車，DID区間有り，ﾊﾞｯｸﾎｳ0.2m3） 7.0km以下</v>
          </cell>
          <cell r="E238" t="str">
            <v>m3</v>
          </cell>
          <cell r="F238">
            <v>2360</v>
          </cell>
        </row>
        <row r="239">
          <cell r="A239" t="str">
            <v>B060410</v>
          </cell>
          <cell r="B239" t="str">
            <v>廃棄材運搬　Ⅰ類</v>
          </cell>
          <cell r="C239" t="str">
            <v>（４ｔ車，DID区間有り，ﾊﾞｯｸﾎｳ0.2m3） 9.0km以下</v>
          </cell>
          <cell r="E239" t="str">
            <v>m3</v>
          </cell>
          <cell r="F239">
            <v>3150</v>
          </cell>
        </row>
        <row r="240">
          <cell r="A240" t="str">
            <v>B060411</v>
          </cell>
          <cell r="B240" t="str">
            <v>廃棄材運搬　Ⅰ類</v>
          </cell>
          <cell r="C240" t="str">
            <v>（４ｔ車，DID区間有り，ﾊﾞｯｸﾎｳ0.2m3）12.0km以下</v>
          </cell>
          <cell r="E240" t="str">
            <v>m3</v>
          </cell>
          <cell r="F240">
            <v>3550</v>
          </cell>
        </row>
        <row r="241">
          <cell r="A241" t="str">
            <v>B060412</v>
          </cell>
          <cell r="B241" t="str">
            <v>廃棄材運搬　Ⅰ類</v>
          </cell>
          <cell r="C241" t="str">
            <v>（４ｔ車，DID区間有り，ﾊﾞｯｸﾎｳ0.2m3）17.0km以下</v>
          </cell>
          <cell r="E241" t="str">
            <v>m3</v>
          </cell>
          <cell r="F241">
            <v>4330</v>
          </cell>
        </row>
        <row r="242">
          <cell r="A242" t="str">
            <v>B060413</v>
          </cell>
          <cell r="B242" t="str">
            <v>廃棄材運搬　Ⅰ類</v>
          </cell>
          <cell r="C242" t="str">
            <v>（４ｔ車，DID区間有り，ﾊﾞｯｸﾎｳ0.2m3）27.0km以下</v>
          </cell>
          <cell r="E242" t="str">
            <v>m3</v>
          </cell>
          <cell r="F242">
            <v>5900</v>
          </cell>
        </row>
        <row r="243">
          <cell r="A243" t="str">
            <v>B060414</v>
          </cell>
          <cell r="B243" t="str">
            <v>廃棄材運搬　Ⅰ類</v>
          </cell>
          <cell r="C243" t="str">
            <v>（４ｔ車，DID区間有り，ﾊﾞｯｸﾎｳ0.2m3）60.0km以下</v>
          </cell>
          <cell r="E243" t="str">
            <v>m3</v>
          </cell>
          <cell r="F243">
            <v>9060</v>
          </cell>
        </row>
        <row r="244">
          <cell r="A244" t="str">
            <v>B060421</v>
          </cell>
          <cell r="B244" t="str">
            <v>廃棄材運搬　Ⅰ類</v>
          </cell>
          <cell r="C244" t="str">
            <v>（４ｔ車，DID区間無し，ﾊﾞｯｸﾎｳ0.2m3） 0.2km以下</v>
          </cell>
          <cell r="E244" t="str">
            <v>m3</v>
          </cell>
          <cell r="F244">
            <v>780</v>
          </cell>
        </row>
        <row r="245">
          <cell r="A245" t="str">
            <v>B060422</v>
          </cell>
          <cell r="B245" t="str">
            <v>廃棄材運搬　Ⅰ類</v>
          </cell>
          <cell r="C245" t="str">
            <v>（４ｔ車，DID区間無し，ﾊﾞｯｸﾎｳ0.2m3） 1.0km以下</v>
          </cell>
          <cell r="E245" t="str">
            <v>m3</v>
          </cell>
          <cell r="F245">
            <v>990</v>
          </cell>
        </row>
        <row r="246">
          <cell r="A246" t="str">
            <v>B060423</v>
          </cell>
          <cell r="B246" t="str">
            <v>廃棄材運搬　Ⅰ類</v>
          </cell>
          <cell r="C246" t="str">
            <v>（４ｔ車，DID区間無し，ﾊﾞｯｸﾎｳ0.2m3） 1.5km以下</v>
          </cell>
          <cell r="E246" t="str">
            <v>m3</v>
          </cell>
          <cell r="F246">
            <v>1180</v>
          </cell>
        </row>
        <row r="247">
          <cell r="A247" t="str">
            <v>B060424</v>
          </cell>
          <cell r="B247" t="str">
            <v>廃棄材運搬　Ⅰ類</v>
          </cell>
          <cell r="C247" t="str">
            <v>（４ｔ車，DID区間無し，ﾊﾞｯｸﾎｳ0.2m3） 2.5km以下</v>
          </cell>
          <cell r="E247" t="str">
            <v>m3</v>
          </cell>
          <cell r="F247">
            <v>1380</v>
          </cell>
        </row>
        <row r="248">
          <cell r="A248" t="str">
            <v>B060425</v>
          </cell>
          <cell r="B248" t="str">
            <v>廃棄材運搬　Ⅰ類</v>
          </cell>
          <cell r="C248" t="str">
            <v>（４ｔ車，DID区間無し，ﾊﾞｯｸﾎｳ0.2m3） 3.5km以下</v>
          </cell>
          <cell r="E248" t="str">
            <v>m3</v>
          </cell>
          <cell r="F248">
            <v>1570</v>
          </cell>
        </row>
        <row r="249">
          <cell r="A249" t="str">
            <v>B060426</v>
          </cell>
          <cell r="B249" t="str">
            <v>廃棄材運搬　Ⅰ類</v>
          </cell>
          <cell r="C249" t="str">
            <v>（４ｔ車，DID区間無し，ﾊﾞｯｸﾎｳ0.2m3） 4.0km以下</v>
          </cell>
          <cell r="E249" t="str">
            <v>m3</v>
          </cell>
          <cell r="F249">
            <v>1770</v>
          </cell>
        </row>
        <row r="250">
          <cell r="A250" t="str">
            <v>B060427</v>
          </cell>
          <cell r="B250" t="str">
            <v>廃棄材運搬　Ⅰ類</v>
          </cell>
          <cell r="C250" t="str">
            <v>（４ｔ車，DID区間無し，ﾊﾞｯｸﾎｳ0.2m3） 5.0km以下</v>
          </cell>
          <cell r="E250" t="str">
            <v>m3</v>
          </cell>
          <cell r="F250">
            <v>1970</v>
          </cell>
        </row>
        <row r="251">
          <cell r="A251" t="str">
            <v>B060428</v>
          </cell>
          <cell r="B251" t="str">
            <v>廃棄材運搬　Ⅰ類</v>
          </cell>
          <cell r="C251" t="str">
            <v>（４ｔ車，DID区間無し，ﾊﾞｯｸﾎｳ0.2m3） 6.0km以下</v>
          </cell>
          <cell r="E251" t="str">
            <v>m3</v>
          </cell>
          <cell r="F251">
            <v>2170</v>
          </cell>
        </row>
        <row r="252">
          <cell r="A252" t="str">
            <v>B060429</v>
          </cell>
          <cell r="B252" t="str">
            <v>廃棄材運搬　Ⅰ類</v>
          </cell>
          <cell r="C252" t="str">
            <v>（４ｔ車，DID区間無し，ﾊﾞｯｸﾎｳ0.2m3） 7.5km以下</v>
          </cell>
          <cell r="E252" t="str">
            <v>m3</v>
          </cell>
          <cell r="F252">
            <v>2360</v>
          </cell>
        </row>
        <row r="253">
          <cell r="A253" t="str">
            <v>B060430</v>
          </cell>
          <cell r="B253" t="str">
            <v>廃棄材運搬　Ⅰ類</v>
          </cell>
          <cell r="C253" t="str">
            <v>（４ｔ車，DID区間無し，ﾊﾞｯｸﾎｳ0.2m3）10.0km以下</v>
          </cell>
          <cell r="E253" t="str">
            <v>m3</v>
          </cell>
          <cell r="F253">
            <v>3150</v>
          </cell>
        </row>
        <row r="254">
          <cell r="A254" t="str">
            <v>B060431</v>
          </cell>
          <cell r="B254" t="str">
            <v>廃棄材運搬　Ⅰ類</v>
          </cell>
          <cell r="C254" t="str">
            <v>（４ｔ車，DID区間無し，ﾊﾞｯｸﾎｳ0.2m3）13.0km以下</v>
          </cell>
          <cell r="E254" t="str">
            <v>m3</v>
          </cell>
          <cell r="F254">
            <v>3550</v>
          </cell>
        </row>
        <row r="255">
          <cell r="A255" t="str">
            <v>B060432</v>
          </cell>
          <cell r="B255" t="str">
            <v>廃棄材運搬　Ⅰ類</v>
          </cell>
          <cell r="C255" t="str">
            <v>（４ｔ車，DID区間無し，ﾊﾞｯｸﾎｳ0.2m3）19.0km以下</v>
          </cell>
          <cell r="E255" t="str">
            <v>m3</v>
          </cell>
          <cell r="F255">
            <v>4330</v>
          </cell>
        </row>
        <row r="256">
          <cell r="A256" t="str">
            <v>B060433</v>
          </cell>
          <cell r="B256" t="str">
            <v>廃棄材運搬　Ⅰ類</v>
          </cell>
          <cell r="C256" t="str">
            <v>（４ｔ車，DID区間無し，ﾊﾞｯｸﾎｳ0.2m3）35.0km以下</v>
          </cell>
          <cell r="E256" t="str">
            <v>m3</v>
          </cell>
          <cell r="F256">
            <v>5900</v>
          </cell>
        </row>
        <row r="257">
          <cell r="A257" t="str">
            <v>B060434</v>
          </cell>
          <cell r="B257" t="str">
            <v>廃棄材運搬　Ⅰ類</v>
          </cell>
          <cell r="C257" t="str">
            <v>（４ｔ車，DID区間無し，ﾊﾞｯｸﾎｳ0.2m3）60.0km以下</v>
          </cell>
          <cell r="E257" t="str">
            <v>m3</v>
          </cell>
          <cell r="F257">
            <v>9060</v>
          </cell>
        </row>
        <row r="258">
          <cell r="A258" t="str">
            <v>B060441</v>
          </cell>
          <cell r="B258" t="str">
            <v>廃棄材運搬　Ⅱ類</v>
          </cell>
          <cell r="C258" t="str">
            <v>（４ｔ車，DID区間有り，ﾊﾞｯｸﾎｳ0.2m3） 0.2km以下</v>
          </cell>
          <cell r="E258" t="str">
            <v>m3</v>
          </cell>
          <cell r="F258">
            <v>360</v>
          </cell>
        </row>
        <row r="259">
          <cell r="A259" t="str">
            <v>B060442</v>
          </cell>
          <cell r="B259" t="str">
            <v>廃棄材運搬　Ⅱ類</v>
          </cell>
          <cell r="C259" t="str">
            <v>（４ｔ車，DID区間有り，ﾊﾞｯｸﾎｳ0.2m3） 1.0km以下</v>
          </cell>
          <cell r="E259" t="str">
            <v>m3</v>
          </cell>
          <cell r="F259">
            <v>450</v>
          </cell>
        </row>
        <row r="260">
          <cell r="A260" t="str">
            <v>B060443</v>
          </cell>
          <cell r="B260" t="str">
            <v>廃棄材運搬　Ⅱ類</v>
          </cell>
          <cell r="C260" t="str">
            <v>（４ｔ車，DID区間有り，ﾊﾞｯｸﾎｳ0.2m3） 1.5km以下</v>
          </cell>
          <cell r="E260" t="str">
            <v>m3</v>
          </cell>
          <cell r="F260">
            <v>550</v>
          </cell>
        </row>
        <row r="261">
          <cell r="A261" t="str">
            <v>B060444</v>
          </cell>
          <cell r="B261" t="str">
            <v>廃棄材運搬　Ⅱ類</v>
          </cell>
          <cell r="C261" t="str">
            <v>（４ｔ車，DID区間有り，ﾊﾞｯｸﾎｳ0.2m3） 2.0km以下</v>
          </cell>
          <cell r="E261" t="str">
            <v>m3</v>
          </cell>
          <cell r="F261">
            <v>630</v>
          </cell>
        </row>
        <row r="262">
          <cell r="A262" t="str">
            <v>B060445</v>
          </cell>
          <cell r="B262" t="str">
            <v>廃棄材運搬　Ⅱ類</v>
          </cell>
          <cell r="C262" t="str">
            <v>（４ｔ車，DID区間有り，ﾊﾞｯｸﾎｳ0.2m3） 3.0km以下</v>
          </cell>
          <cell r="E262" t="str">
            <v>m3</v>
          </cell>
          <cell r="F262">
            <v>730</v>
          </cell>
        </row>
        <row r="263">
          <cell r="A263" t="str">
            <v>B060446</v>
          </cell>
          <cell r="B263" t="str">
            <v>廃棄材運搬　Ⅱ類</v>
          </cell>
          <cell r="C263" t="str">
            <v>（４ｔ車，DID区間有り，ﾊﾞｯｸﾎｳ0.2m3） 3.5km以下</v>
          </cell>
          <cell r="E263" t="str">
            <v>m3</v>
          </cell>
          <cell r="F263">
            <v>820</v>
          </cell>
        </row>
        <row r="264">
          <cell r="A264" t="str">
            <v>B060447</v>
          </cell>
          <cell r="B264" t="str">
            <v>廃棄材運搬　Ⅱ類</v>
          </cell>
          <cell r="C264" t="str">
            <v>（４ｔ車，DID区間有り，ﾊﾞｯｸﾎｳ0.2m3） 4.5km以下</v>
          </cell>
          <cell r="E264" t="str">
            <v>m3</v>
          </cell>
          <cell r="F264">
            <v>910</v>
          </cell>
        </row>
        <row r="265">
          <cell r="A265" t="str">
            <v>B060448</v>
          </cell>
          <cell r="B265" t="str">
            <v>廃棄材運搬　Ⅱ類</v>
          </cell>
          <cell r="C265" t="str">
            <v>（４ｔ車，DID区間有り，ﾊﾞｯｸﾎｳ0.2m3） 5.5km以下</v>
          </cell>
          <cell r="E265" t="str">
            <v>m3</v>
          </cell>
          <cell r="F265">
            <v>1000</v>
          </cell>
        </row>
        <row r="266">
          <cell r="A266" t="str">
            <v>B060449</v>
          </cell>
          <cell r="B266" t="str">
            <v>廃棄材運搬　Ⅱ類</v>
          </cell>
          <cell r="C266" t="str">
            <v>（４ｔ車，DID区間有り，ﾊﾞｯｸﾎｳ0.2m3） 7.0km以下</v>
          </cell>
          <cell r="E266" t="str">
            <v>m3</v>
          </cell>
          <cell r="F266">
            <v>1090</v>
          </cell>
        </row>
        <row r="267">
          <cell r="A267" t="str">
            <v>B060450</v>
          </cell>
          <cell r="B267" t="str">
            <v>廃棄材運搬　Ⅱ類</v>
          </cell>
          <cell r="C267" t="str">
            <v>（４ｔ車，DID区間有り，ﾊﾞｯｸﾎｳ0.2m3） 9.0km以下</v>
          </cell>
          <cell r="E267" t="str">
            <v>m3</v>
          </cell>
          <cell r="F267">
            <v>1450</v>
          </cell>
        </row>
        <row r="268">
          <cell r="A268" t="str">
            <v>B060451</v>
          </cell>
          <cell r="B268" t="str">
            <v>廃棄材運搬　Ⅱ類</v>
          </cell>
          <cell r="C268" t="str">
            <v>（４ｔ車，DID区間有り，ﾊﾞｯｸﾎｳ0.2m3）12.0km以下</v>
          </cell>
          <cell r="E268" t="str">
            <v>m3</v>
          </cell>
          <cell r="F268">
            <v>1640</v>
          </cell>
        </row>
        <row r="269">
          <cell r="A269" t="str">
            <v>B060452</v>
          </cell>
          <cell r="B269" t="str">
            <v>廃棄材運搬　Ⅱ類</v>
          </cell>
          <cell r="C269" t="str">
            <v>（４ｔ車，DID区間有り，ﾊﾞｯｸﾎｳ0.2m3）17.0km以下</v>
          </cell>
          <cell r="E269" t="str">
            <v>m3</v>
          </cell>
          <cell r="F269">
            <v>2000</v>
          </cell>
        </row>
        <row r="270">
          <cell r="A270" t="str">
            <v>B060453</v>
          </cell>
          <cell r="B270" t="str">
            <v>廃棄材運搬　Ⅱ類</v>
          </cell>
          <cell r="C270" t="str">
            <v>（４ｔ車，DID区間有り，ﾊﾞｯｸﾎｳ0.2m3）27.0km以下</v>
          </cell>
          <cell r="E270" t="str">
            <v>m3</v>
          </cell>
          <cell r="F270">
            <v>2720</v>
          </cell>
        </row>
        <row r="271">
          <cell r="A271" t="str">
            <v>B060454</v>
          </cell>
          <cell r="B271" t="str">
            <v>廃棄材運搬　Ⅱ類</v>
          </cell>
          <cell r="C271" t="str">
            <v>（４ｔ車，DID区間有り，ﾊﾞｯｸﾎｳ0.2m3）60.0km以下</v>
          </cell>
          <cell r="E271" t="str">
            <v>m3</v>
          </cell>
          <cell r="F271">
            <v>4180</v>
          </cell>
        </row>
        <row r="272">
          <cell r="A272" t="str">
            <v>B060461</v>
          </cell>
          <cell r="B272" t="str">
            <v>廃棄材運搬　Ⅱ類</v>
          </cell>
          <cell r="C272" t="str">
            <v>（４ｔ車，DID区間無し，ﾊﾞｯｸﾎｳ0.2m3） 0.2km以下</v>
          </cell>
          <cell r="E272" t="str">
            <v>m3</v>
          </cell>
          <cell r="F272">
            <v>360</v>
          </cell>
        </row>
        <row r="273">
          <cell r="A273" t="str">
            <v>B060462</v>
          </cell>
          <cell r="B273" t="str">
            <v>廃棄材運搬　Ⅱ類</v>
          </cell>
          <cell r="C273" t="str">
            <v>（４ｔ車，DID区間無し，ﾊﾞｯｸﾎｳ0.2m3） 1.0km以下</v>
          </cell>
          <cell r="E273" t="str">
            <v>m3</v>
          </cell>
          <cell r="F273">
            <v>450</v>
          </cell>
        </row>
        <row r="274">
          <cell r="A274" t="str">
            <v>B060463</v>
          </cell>
          <cell r="B274" t="str">
            <v>廃棄材運搬　Ⅱ類</v>
          </cell>
          <cell r="C274" t="str">
            <v>（４ｔ車，DID区間無し，ﾊﾞｯｸﾎｳ0.2m3） 1.5km以下</v>
          </cell>
          <cell r="E274" t="str">
            <v>m3</v>
          </cell>
          <cell r="F274">
            <v>550</v>
          </cell>
        </row>
        <row r="275">
          <cell r="A275" t="str">
            <v>B060464</v>
          </cell>
          <cell r="B275" t="str">
            <v>廃棄材運搬　Ⅱ類</v>
          </cell>
          <cell r="C275" t="str">
            <v>（４ｔ車，DID区間無し，ﾊﾞｯｸﾎｳ0.2m3） 2.5km以下</v>
          </cell>
          <cell r="E275" t="str">
            <v>m3</v>
          </cell>
          <cell r="F275">
            <v>630</v>
          </cell>
        </row>
        <row r="276">
          <cell r="A276" t="str">
            <v>B060465</v>
          </cell>
          <cell r="B276" t="str">
            <v>廃棄材運搬　Ⅱ類</v>
          </cell>
          <cell r="C276" t="str">
            <v>（４ｔ車，DID区間無し，ﾊﾞｯｸﾎｳ0.2m3） 3.5km以下</v>
          </cell>
          <cell r="E276" t="str">
            <v>m3</v>
          </cell>
          <cell r="F276">
            <v>730</v>
          </cell>
        </row>
        <row r="277">
          <cell r="A277" t="str">
            <v>B060466</v>
          </cell>
          <cell r="B277" t="str">
            <v>廃棄材運搬　Ⅱ類</v>
          </cell>
          <cell r="C277" t="str">
            <v>（４ｔ車，DID区間無し，ﾊﾞｯｸﾎｳ0.2m3） 4.0km以下</v>
          </cell>
          <cell r="E277" t="str">
            <v>m3</v>
          </cell>
          <cell r="F277">
            <v>820</v>
          </cell>
        </row>
        <row r="278">
          <cell r="A278" t="str">
            <v>B060467</v>
          </cell>
          <cell r="B278" t="str">
            <v>廃棄材運搬　Ⅱ類</v>
          </cell>
          <cell r="C278" t="str">
            <v>（４ｔ車，DID区間無し，ﾊﾞｯｸﾎｳ0.2m3） 5.0km以下</v>
          </cell>
          <cell r="E278" t="str">
            <v>m3</v>
          </cell>
          <cell r="F278">
            <v>910</v>
          </cell>
        </row>
        <row r="279">
          <cell r="A279" t="str">
            <v>B060468</v>
          </cell>
          <cell r="B279" t="str">
            <v>廃棄材運搬　Ⅱ類</v>
          </cell>
          <cell r="C279" t="str">
            <v>（４ｔ車，DID区間無し，ﾊﾞｯｸﾎｳ0.2m3） 6.0km以下</v>
          </cell>
          <cell r="E279" t="str">
            <v>m3</v>
          </cell>
          <cell r="F279">
            <v>1000</v>
          </cell>
        </row>
        <row r="280">
          <cell r="A280" t="str">
            <v>B060469</v>
          </cell>
          <cell r="B280" t="str">
            <v>廃棄材運搬　Ⅱ類</v>
          </cell>
          <cell r="C280" t="str">
            <v>（４ｔ車，DID区間無し，ﾊﾞｯｸﾎｳ0.2m3） 7.5km以下</v>
          </cell>
          <cell r="E280" t="str">
            <v>m3</v>
          </cell>
          <cell r="F280">
            <v>1090</v>
          </cell>
        </row>
        <row r="281">
          <cell r="A281" t="str">
            <v>B060470</v>
          </cell>
          <cell r="B281" t="str">
            <v>廃棄材運搬　Ⅱ類</v>
          </cell>
          <cell r="C281" t="str">
            <v>（４ｔ車，DID区間無し，ﾊﾞｯｸﾎｳ0.2m3）10.0km以下</v>
          </cell>
          <cell r="E281" t="str">
            <v>m3</v>
          </cell>
          <cell r="F281">
            <v>1450</v>
          </cell>
        </row>
        <row r="282">
          <cell r="A282" t="str">
            <v>B060471</v>
          </cell>
          <cell r="B282" t="str">
            <v>廃棄材運搬　Ⅱ類</v>
          </cell>
          <cell r="C282" t="str">
            <v>（４ｔ車，DID区間無し，ﾊﾞｯｸﾎｳ0.2m3）13.0km以下</v>
          </cell>
          <cell r="E282" t="str">
            <v>m3</v>
          </cell>
          <cell r="F282">
            <v>1640</v>
          </cell>
        </row>
        <row r="283">
          <cell r="A283" t="str">
            <v>B060472</v>
          </cell>
          <cell r="B283" t="str">
            <v>廃棄材運搬　Ⅱ類</v>
          </cell>
          <cell r="C283" t="str">
            <v>（４ｔ車，DID区間無し，ﾊﾞｯｸﾎｳ0.2m3）19.0km以下</v>
          </cell>
          <cell r="E283" t="str">
            <v>m3</v>
          </cell>
          <cell r="F283">
            <v>2000</v>
          </cell>
        </row>
        <row r="284">
          <cell r="A284" t="str">
            <v>B060473</v>
          </cell>
          <cell r="B284" t="str">
            <v>廃棄材運搬　Ⅱ類</v>
          </cell>
          <cell r="C284" t="str">
            <v>（４ｔ車，DID区間無し，ﾊﾞｯｸﾎｳ0.2m3）35.0km以下</v>
          </cell>
          <cell r="E284" t="str">
            <v>m3</v>
          </cell>
          <cell r="F284">
            <v>2720</v>
          </cell>
        </row>
        <row r="285">
          <cell r="A285" t="str">
            <v>B060474</v>
          </cell>
          <cell r="B285" t="str">
            <v>廃棄材運搬　Ⅱ類</v>
          </cell>
          <cell r="C285" t="str">
            <v>（４ｔ車，DID区間無し，ﾊﾞｯｸﾎｳ0.2m3）60.0km以下</v>
          </cell>
          <cell r="E285" t="str">
            <v>m3</v>
          </cell>
          <cell r="F285">
            <v>4180</v>
          </cell>
        </row>
        <row r="286">
          <cell r="A286" t="str">
            <v>B061001</v>
          </cell>
          <cell r="B286" t="str">
            <v>廃棄材運搬　Ⅰ類</v>
          </cell>
          <cell r="C286" t="str">
            <v>（10ｔ車，DID区間有り，ﾊﾞｯｸﾎｳ0.6m3） 0.3km以下</v>
          </cell>
          <cell r="E286" t="str">
            <v>m3</v>
          </cell>
          <cell r="F286">
            <v>370</v>
          </cell>
        </row>
        <row r="287">
          <cell r="A287" t="str">
            <v>B061002</v>
          </cell>
          <cell r="B287" t="str">
            <v>廃棄材運搬　Ⅰ類</v>
          </cell>
          <cell r="C287" t="str">
            <v>（10ｔ車，DID区間有り，ﾊﾞｯｸﾎｳ0.6m3） 0.5km以下</v>
          </cell>
          <cell r="E287" t="str">
            <v>m3</v>
          </cell>
          <cell r="F287">
            <v>420</v>
          </cell>
        </row>
        <row r="288">
          <cell r="A288" t="str">
            <v>B061003</v>
          </cell>
          <cell r="B288" t="str">
            <v>廃棄材運搬　Ⅰ類</v>
          </cell>
          <cell r="C288" t="str">
            <v>（10ｔ車，DID区間有り，ﾊﾞｯｸﾎｳ0.6m3） 1.0km以下</v>
          </cell>
          <cell r="E288" t="str">
            <v>m3</v>
          </cell>
          <cell r="F288">
            <v>480</v>
          </cell>
        </row>
        <row r="289">
          <cell r="A289" t="str">
            <v>B061004</v>
          </cell>
          <cell r="B289" t="str">
            <v>廃棄材運搬　Ⅰ類</v>
          </cell>
          <cell r="C289" t="str">
            <v>（10ｔ車，DID区間有り，ﾊﾞｯｸﾎｳ0.6m3） 1.5km以下</v>
          </cell>
          <cell r="E289" t="str">
            <v>m3</v>
          </cell>
          <cell r="F289">
            <v>550</v>
          </cell>
        </row>
        <row r="290">
          <cell r="A290" t="str">
            <v>B061005</v>
          </cell>
          <cell r="B290" t="str">
            <v>廃棄材運搬　Ⅰ類</v>
          </cell>
          <cell r="C290" t="str">
            <v>（10ｔ車，DID区間有り，ﾊﾞｯｸﾎｳ0.6m3） 2.0km以下</v>
          </cell>
          <cell r="E290" t="str">
            <v>m3</v>
          </cell>
          <cell r="F290">
            <v>600</v>
          </cell>
        </row>
        <row r="291">
          <cell r="A291" t="str">
            <v>B061006</v>
          </cell>
          <cell r="B291" t="str">
            <v>廃棄材運搬　Ⅰ類</v>
          </cell>
          <cell r="C291" t="str">
            <v>（10ｔ車，DID区間有り，ﾊﾞｯｸﾎｳ0.6m3） 3.0km以下</v>
          </cell>
          <cell r="E291" t="str">
            <v>m3</v>
          </cell>
          <cell r="F291">
            <v>720</v>
          </cell>
        </row>
        <row r="292">
          <cell r="A292" t="str">
            <v>B061007</v>
          </cell>
          <cell r="B292" t="str">
            <v>廃棄材運搬　Ⅰ類</v>
          </cell>
          <cell r="C292" t="str">
            <v>（10ｔ車，DID区間有り，ﾊﾞｯｸﾎｳ0.6m3） 3.5km以下</v>
          </cell>
          <cell r="E292" t="str">
            <v>m3</v>
          </cell>
          <cell r="F292">
            <v>850</v>
          </cell>
        </row>
        <row r="293">
          <cell r="A293" t="str">
            <v>B061008</v>
          </cell>
          <cell r="B293" t="str">
            <v>廃棄材運搬　Ⅰ類</v>
          </cell>
          <cell r="C293" t="str">
            <v>（10ｔ車，DID区間有り，ﾊﾞｯｸﾎｳ0.6m3） 5.0km以下</v>
          </cell>
          <cell r="E293" t="str">
            <v>m3</v>
          </cell>
          <cell r="F293">
            <v>1020</v>
          </cell>
        </row>
        <row r="294">
          <cell r="A294" t="str">
            <v>B061009</v>
          </cell>
          <cell r="B294" t="str">
            <v>廃棄材運搬　Ⅰ類</v>
          </cell>
          <cell r="C294" t="str">
            <v>（10ｔ車，DID区間有り，ﾊﾞｯｸﾎｳ0.6m3） 6.0km以下</v>
          </cell>
          <cell r="E294" t="str">
            <v>m3</v>
          </cell>
          <cell r="F294">
            <v>1200</v>
          </cell>
        </row>
        <row r="295">
          <cell r="A295" t="str">
            <v>B061010</v>
          </cell>
          <cell r="B295" t="str">
            <v>廃棄材運搬　Ⅰ類</v>
          </cell>
          <cell r="C295" t="str">
            <v>（10ｔ車，DID区間有り，ﾊﾞｯｸﾎｳ0.6m3） 7.0km以下</v>
          </cell>
          <cell r="E295" t="str">
            <v>m3</v>
          </cell>
          <cell r="F295">
            <v>1380</v>
          </cell>
        </row>
        <row r="296">
          <cell r="A296" t="str">
            <v>B061011</v>
          </cell>
          <cell r="B296" t="str">
            <v>廃棄材運搬　Ⅰ類</v>
          </cell>
          <cell r="C296" t="str">
            <v>（10ｔ車，DID区間有り，ﾊﾞｯｸﾎｳ0.6m3） 8.5km以下</v>
          </cell>
          <cell r="E296" t="str">
            <v>m3</v>
          </cell>
          <cell r="F296">
            <v>1570</v>
          </cell>
        </row>
        <row r="297">
          <cell r="A297" t="str">
            <v>B061012</v>
          </cell>
          <cell r="B297" t="str">
            <v>廃棄材運搬　Ⅰ類</v>
          </cell>
          <cell r="C297" t="str">
            <v>（10ｔ車，DID区間有り，ﾊﾞｯｸﾎｳ0.6m3）11.0km以下</v>
          </cell>
          <cell r="E297" t="str">
            <v>m3</v>
          </cell>
          <cell r="F297">
            <v>1800</v>
          </cell>
        </row>
        <row r="298">
          <cell r="A298" t="str">
            <v>B061013</v>
          </cell>
          <cell r="B298" t="str">
            <v>廃棄材運搬　Ⅰ類</v>
          </cell>
          <cell r="C298" t="str">
            <v>（10ｔ車，DID区間有り，ﾊﾞｯｸﾎｳ0.6m3）14.0km以下</v>
          </cell>
          <cell r="E298" t="str">
            <v>m3</v>
          </cell>
          <cell r="F298">
            <v>2170</v>
          </cell>
        </row>
        <row r="299">
          <cell r="A299" t="str">
            <v>B061014</v>
          </cell>
          <cell r="B299" t="str">
            <v>廃棄材運搬　Ⅰ類</v>
          </cell>
          <cell r="C299" t="str">
            <v>（10ｔ車，DID区間有り，ﾊﾞｯｸﾎｳ0.6m3）19.5km以下</v>
          </cell>
          <cell r="E299" t="str">
            <v>m3</v>
          </cell>
          <cell r="F299">
            <v>2720</v>
          </cell>
        </row>
        <row r="300">
          <cell r="A300" t="str">
            <v>B061015</v>
          </cell>
          <cell r="B300" t="str">
            <v>廃棄材運搬　Ⅰ類</v>
          </cell>
          <cell r="C300" t="str">
            <v>（10ｔ車，DID区間有り，ﾊﾞｯｸﾎｳ0.6m3）31.5km以下</v>
          </cell>
          <cell r="E300" t="str">
            <v>m3</v>
          </cell>
          <cell r="F300">
            <v>3670</v>
          </cell>
        </row>
        <row r="301">
          <cell r="A301" t="str">
            <v>B061016</v>
          </cell>
          <cell r="B301" t="str">
            <v>廃棄材運搬　Ⅰ類</v>
          </cell>
          <cell r="C301" t="str">
            <v>（10ｔ車，DID区間有り，ﾊﾞｯｸﾎｳ0.6m3）60.0km以下</v>
          </cell>
          <cell r="E301" t="str">
            <v>m3</v>
          </cell>
          <cell r="F301">
            <v>5480</v>
          </cell>
        </row>
        <row r="302">
          <cell r="A302" t="str">
            <v>B061021</v>
          </cell>
          <cell r="B302" t="str">
            <v>廃棄材運搬　Ⅰ類</v>
          </cell>
          <cell r="C302" t="str">
            <v>（10ｔ車，DID区間無し，ﾊﾞｯｸﾎｳ0.6m3） 0.3km以下</v>
          </cell>
          <cell r="E302" t="str">
            <v>m3</v>
          </cell>
          <cell r="F302">
            <v>370</v>
          </cell>
        </row>
        <row r="303">
          <cell r="A303" t="str">
            <v>B061022</v>
          </cell>
          <cell r="B303" t="str">
            <v>廃棄材運搬　Ⅰ類</v>
          </cell>
          <cell r="C303" t="str">
            <v>（10ｔ車，DID区間無し，ﾊﾞｯｸﾎｳ0.6m3） 0.5km以下</v>
          </cell>
          <cell r="E303" t="str">
            <v>m3</v>
          </cell>
          <cell r="F303">
            <v>420</v>
          </cell>
        </row>
        <row r="304">
          <cell r="A304" t="str">
            <v>B061023</v>
          </cell>
          <cell r="B304" t="str">
            <v>廃棄材運搬　Ⅰ類</v>
          </cell>
          <cell r="C304" t="str">
            <v>（10ｔ車，DID区間無し，ﾊﾞｯｸﾎｳ0.6m3） 1.0km以下</v>
          </cell>
          <cell r="E304" t="str">
            <v>m3</v>
          </cell>
          <cell r="F304">
            <v>480</v>
          </cell>
        </row>
        <row r="305">
          <cell r="A305" t="str">
            <v>B061024</v>
          </cell>
          <cell r="B305" t="str">
            <v>廃棄材運搬　Ⅰ類</v>
          </cell>
          <cell r="C305" t="str">
            <v>（10ｔ車，DID区間無し，ﾊﾞｯｸﾎｳ0.6m3） 1.5km以下</v>
          </cell>
          <cell r="E305" t="str">
            <v>m3</v>
          </cell>
          <cell r="F305">
            <v>550</v>
          </cell>
        </row>
        <row r="306">
          <cell r="A306" t="str">
            <v>B061025</v>
          </cell>
          <cell r="B306" t="str">
            <v>廃棄材運搬　Ⅰ類</v>
          </cell>
          <cell r="C306" t="str">
            <v>（10ｔ車，DID区間無し，ﾊﾞｯｸﾎｳ0.6m3） 2.0km以下</v>
          </cell>
          <cell r="E306" t="str">
            <v>m3</v>
          </cell>
          <cell r="F306">
            <v>600</v>
          </cell>
        </row>
        <row r="307">
          <cell r="A307" t="str">
            <v>B061026</v>
          </cell>
          <cell r="B307" t="str">
            <v>廃棄材運搬　Ⅰ類</v>
          </cell>
          <cell r="C307" t="str">
            <v>（10ｔ車，DID区間無し，ﾊﾞｯｸﾎｳ0.6m3） 3.0km以下</v>
          </cell>
          <cell r="E307" t="str">
            <v>m3</v>
          </cell>
          <cell r="F307">
            <v>720</v>
          </cell>
        </row>
        <row r="308">
          <cell r="A308" t="str">
            <v>B061027</v>
          </cell>
          <cell r="B308" t="str">
            <v>廃棄材運搬　Ⅰ類</v>
          </cell>
          <cell r="C308" t="str">
            <v>（10ｔ車，DID区間無し，ﾊﾞｯｸﾎｳ0.6m3） 4.0km以下</v>
          </cell>
          <cell r="E308" t="str">
            <v>m3</v>
          </cell>
          <cell r="F308">
            <v>850</v>
          </cell>
        </row>
        <row r="309">
          <cell r="A309" t="str">
            <v>B061028</v>
          </cell>
          <cell r="B309" t="str">
            <v>廃棄材運搬　Ⅰ類</v>
          </cell>
          <cell r="C309" t="str">
            <v>（10ｔ車，DID区間無し，ﾊﾞｯｸﾎｳ0.6m3） 5.5km以下</v>
          </cell>
          <cell r="E309" t="str">
            <v>m3</v>
          </cell>
          <cell r="F309">
            <v>1020</v>
          </cell>
        </row>
        <row r="310">
          <cell r="A310" t="str">
            <v>B061029</v>
          </cell>
          <cell r="B310" t="str">
            <v>廃棄材運搬　Ⅰ類</v>
          </cell>
          <cell r="C310" t="str">
            <v>（10ｔ車，DID区間無し，ﾊﾞｯｸﾎｳ0.6m3） 6.5km以下</v>
          </cell>
          <cell r="E310" t="str">
            <v>m3</v>
          </cell>
          <cell r="F310">
            <v>1200</v>
          </cell>
        </row>
        <row r="311">
          <cell r="A311" t="str">
            <v>B061030</v>
          </cell>
          <cell r="B311" t="str">
            <v>廃棄材運搬　Ⅰ類</v>
          </cell>
          <cell r="C311" t="str">
            <v>（10ｔ車，DID区間無し，ﾊﾞｯｸﾎｳ0.6m3） 7.5km以下</v>
          </cell>
          <cell r="E311" t="str">
            <v>m3</v>
          </cell>
          <cell r="F311">
            <v>1380</v>
          </cell>
        </row>
        <row r="312">
          <cell r="A312" t="str">
            <v>B061031</v>
          </cell>
          <cell r="B312" t="str">
            <v>廃棄材運搬　Ⅰ類</v>
          </cell>
          <cell r="C312" t="str">
            <v>（10ｔ車，DID区間無し，ﾊﾞｯｸﾎｳ0.6m3） 9.5km以下</v>
          </cell>
          <cell r="E312" t="str">
            <v>m3</v>
          </cell>
          <cell r="F312">
            <v>1570</v>
          </cell>
        </row>
        <row r="313">
          <cell r="A313" t="str">
            <v>B061032</v>
          </cell>
          <cell r="B313" t="str">
            <v>廃棄材運搬　Ⅰ類</v>
          </cell>
          <cell r="C313" t="str">
            <v>（10ｔ車，DID区間無し，ﾊﾞｯｸﾎｳ0.6m3）11.5km以下</v>
          </cell>
          <cell r="E313" t="str">
            <v>m3</v>
          </cell>
          <cell r="F313">
            <v>1800</v>
          </cell>
        </row>
        <row r="314">
          <cell r="A314" t="str">
            <v>B061033</v>
          </cell>
          <cell r="B314" t="str">
            <v>廃棄材運搬　Ⅰ類</v>
          </cell>
          <cell r="C314" t="str">
            <v>（10ｔ車，DID区間無し，ﾊﾞｯｸﾎｳ0.6m3）15.5km以下</v>
          </cell>
          <cell r="E314" t="str">
            <v>m3</v>
          </cell>
          <cell r="F314">
            <v>2170</v>
          </cell>
        </row>
        <row r="315">
          <cell r="A315" t="str">
            <v>B061034</v>
          </cell>
          <cell r="B315" t="str">
            <v>廃棄材運搬　Ⅰ類</v>
          </cell>
          <cell r="C315" t="str">
            <v>（10ｔ車，DID区間無し，ﾊﾞｯｸﾎｳ0.6m3）22.5km以下</v>
          </cell>
          <cell r="E315" t="str">
            <v>m3</v>
          </cell>
          <cell r="F315">
            <v>2720</v>
          </cell>
        </row>
        <row r="316">
          <cell r="A316" t="str">
            <v>B061035</v>
          </cell>
          <cell r="B316" t="str">
            <v>廃棄材運搬　Ⅰ類</v>
          </cell>
          <cell r="C316" t="str">
            <v>（10ｔ車，DID区間無し，ﾊﾞｯｸﾎｳ0.6m3）49.5km以下</v>
          </cell>
          <cell r="E316" t="str">
            <v>m3</v>
          </cell>
          <cell r="F316">
            <v>3670</v>
          </cell>
        </row>
        <row r="317">
          <cell r="A317" t="str">
            <v>B061036</v>
          </cell>
          <cell r="B317" t="str">
            <v>廃棄材運搬　Ⅰ類</v>
          </cell>
          <cell r="C317" t="str">
            <v>（10ｔ車，DID区間無し，ﾊﾞｯｸﾎｳ0.6m3）60.0km以下</v>
          </cell>
          <cell r="E317" t="str">
            <v>m3</v>
          </cell>
          <cell r="F317">
            <v>5480</v>
          </cell>
        </row>
        <row r="318">
          <cell r="A318" t="str">
            <v>B061041</v>
          </cell>
          <cell r="B318" t="str">
            <v>廃棄材運搬　Ⅱ類</v>
          </cell>
          <cell r="C318" t="str">
            <v>（10ｔ車，DID区間有り，ﾊﾞｯｸﾎｳ0.6m3） 0.3km以下</v>
          </cell>
          <cell r="E318" t="str">
            <v>m3</v>
          </cell>
          <cell r="F318">
            <v>160</v>
          </cell>
        </row>
        <row r="319">
          <cell r="A319" t="str">
            <v>B061042</v>
          </cell>
          <cell r="B319" t="str">
            <v>廃棄材運搬　Ⅱ類</v>
          </cell>
          <cell r="C319" t="str">
            <v>（10ｔ車，DID区間有り，ﾊﾞｯｸﾎｳ0.6m3） 0.5km以下</v>
          </cell>
          <cell r="E319" t="str">
            <v>m3</v>
          </cell>
          <cell r="F319">
            <v>190</v>
          </cell>
        </row>
        <row r="320">
          <cell r="A320" t="str">
            <v>B061043</v>
          </cell>
          <cell r="B320" t="str">
            <v>廃棄材運搬　Ⅱ類</v>
          </cell>
          <cell r="C320" t="str">
            <v>（10ｔ車，DID区間有り，ﾊﾞｯｸﾎｳ0.6m3） 1.0km以下</v>
          </cell>
          <cell r="E320" t="str">
            <v>m3</v>
          </cell>
          <cell r="F320">
            <v>220</v>
          </cell>
        </row>
        <row r="321">
          <cell r="A321" t="str">
            <v>B061044</v>
          </cell>
          <cell r="B321" t="str">
            <v>廃棄材運搬　Ⅱ類</v>
          </cell>
          <cell r="C321" t="str">
            <v>（10ｔ車，DID区間有り，ﾊﾞｯｸﾎｳ0.6m3） 1.5km以下</v>
          </cell>
          <cell r="E321" t="str">
            <v>m3</v>
          </cell>
          <cell r="F321">
            <v>260</v>
          </cell>
        </row>
        <row r="322">
          <cell r="A322" t="str">
            <v>B061045</v>
          </cell>
          <cell r="B322" t="str">
            <v>廃棄材運搬　Ⅱ類</v>
          </cell>
          <cell r="C322" t="str">
            <v>（10ｔ車，DID区間有り，ﾊﾞｯｸﾎｳ0.6m3） 2.0km以下</v>
          </cell>
          <cell r="E322" t="str">
            <v>m3</v>
          </cell>
          <cell r="F322">
            <v>270</v>
          </cell>
        </row>
        <row r="323">
          <cell r="A323" t="str">
            <v>B061046</v>
          </cell>
          <cell r="B323" t="str">
            <v>廃棄材運搬　Ⅱ類</v>
          </cell>
          <cell r="C323" t="str">
            <v>（10ｔ車，DID区間有り，ﾊﾞｯｸﾎｳ0.6m3） 3.0km以下</v>
          </cell>
          <cell r="E323" t="str">
            <v>m3</v>
          </cell>
          <cell r="F323">
            <v>340</v>
          </cell>
        </row>
        <row r="324">
          <cell r="A324" t="str">
            <v>B061047</v>
          </cell>
          <cell r="B324" t="str">
            <v>廃棄材運搬　Ⅱ類</v>
          </cell>
          <cell r="C324" t="str">
            <v>（10ｔ車，DID区間有り，ﾊﾞｯｸﾎｳ0.6m3） 3.5km以下</v>
          </cell>
          <cell r="E324" t="str">
            <v>m3</v>
          </cell>
          <cell r="F324">
            <v>380</v>
          </cell>
        </row>
        <row r="325">
          <cell r="A325" t="str">
            <v>B061048</v>
          </cell>
          <cell r="B325" t="str">
            <v>廃棄材運搬　Ⅱ類</v>
          </cell>
          <cell r="C325" t="str">
            <v>（10ｔ車，DID区間有り，ﾊﾞｯｸﾎｳ0.6m3） 5.0km以下</v>
          </cell>
          <cell r="E325" t="str">
            <v>m3</v>
          </cell>
          <cell r="F325">
            <v>480</v>
          </cell>
        </row>
        <row r="326">
          <cell r="A326" t="str">
            <v>B061049</v>
          </cell>
          <cell r="B326" t="str">
            <v>廃棄材運搬　Ⅱ類</v>
          </cell>
          <cell r="C326" t="str">
            <v>（10ｔ車，DID区間有り，ﾊﾞｯｸﾎｳ0.6m3） 6.0km以下</v>
          </cell>
          <cell r="E326" t="str">
            <v>m3</v>
          </cell>
          <cell r="F326">
            <v>560</v>
          </cell>
        </row>
        <row r="327">
          <cell r="A327" t="str">
            <v>B061050</v>
          </cell>
          <cell r="B327" t="str">
            <v>廃棄材運搬　Ⅱ類</v>
          </cell>
          <cell r="C327" t="str">
            <v>（10ｔ車，DID区間有り，ﾊﾞｯｸﾎｳ0.6m3） 7.0km以下</v>
          </cell>
          <cell r="E327" t="str">
            <v>m3</v>
          </cell>
          <cell r="F327">
            <v>640</v>
          </cell>
        </row>
        <row r="328">
          <cell r="A328" t="str">
            <v>B061051</v>
          </cell>
          <cell r="B328" t="str">
            <v>廃棄材運搬　Ⅱ類</v>
          </cell>
          <cell r="C328" t="str">
            <v>（10ｔ車，DID区間有り，ﾊﾞｯｸﾎｳ0.6m3） 8.5km以下</v>
          </cell>
          <cell r="E328" t="str">
            <v>m3</v>
          </cell>
          <cell r="F328">
            <v>720</v>
          </cell>
        </row>
        <row r="329">
          <cell r="A329" t="str">
            <v>B061052</v>
          </cell>
          <cell r="B329" t="str">
            <v>廃棄材運搬　Ⅱ類</v>
          </cell>
          <cell r="C329" t="str">
            <v>（10ｔ車，DID区間有り，ﾊﾞｯｸﾎｳ0.6m3）11.0km以下</v>
          </cell>
          <cell r="E329" t="str">
            <v>m3</v>
          </cell>
          <cell r="F329">
            <v>830</v>
          </cell>
        </row>
        <row r="330">
          <cell r="A330" t="str">
            <v>B061053</v>
          </cell>
          <cell r="B330" t="str">
            <v>廃棄材運搬　Ⅱ類</v>
          </cell>
          <cell r="C330" t="str">
            <v>（10ｔ車，DID区間有り，ﾊﾞｯｸﾎｳ0.6m3）14.0km以下</v>
          </cell>
          <cell r="E330" t="str">
            <v>m3</v>
          </cell>
          <cell r="F330">
            <v>1000</v>
          </cell>
        </row>
        <row r="331">
          <cell r="A331" t="str">
            <v>B061054</v>
          </cell>
          <cell r="B331" t="str">
            <v>廃棄材運搬　Ⅱ類</v>
          </cell>
          <cell r="C331" t="str">
            <v>（10ｔ車，DID区間有り，ﾊﾞｯｸﾎｳ0.6m3）19.5km以下</v>
          </cell>
          <cell r="E331" t="str">
            <v>m3</v>
          </cell>
          <cell r="F331">
            <v>1240</v>
          </cell>
        </row>
        <row r="332">
          <cell r="A332" t="str">
            <v>B061055</v>
          </cell>
          <cell r="B332" t="str">
            <v>廃棄材運搬　Ⅱ類</v>
          </cell>
          <cell r="C332" t="str">
            <v>（10ｔ車，DID区間有り，ﾊﾞｯｸﾎｳ0.6m3）31.5km以下</v>
          </cell>
          <cell r="E332" t="str">
            <v>m3</v>
          </cell>
          <cell r="F332">
            <v>1690</v>
          </cell>
        </row>
        <row r="333">
          <cell r="A333" t="str">
            <v>B061056</v>
          </cell>
          <cell r="B333" t="str">
            <v>廃棄材運搬　Ⅱ類</v>
          </cell>
          <cell r="C333" t="str">
            <v>（10ｔ車，DID区間有り，ﾊﾞｯｸﾎｳ0.6m3）60.0km以下</v>
          </cell>
          <cell r="E333" t="str">
            <v>m3</v>
          </cell>
          <cell r="F333">
            <v>2530</v>
          </cell>
        </row>
        <row r="334">
          <cell r="A334" t="str">
            <v>B061061</v>
          </cell>
          <cell r="B334" t="str">
            <v>廃棄材運搬　Ⅱ類</v>
          </cell>
          <cell r="C334" t="str">
            <v>（10ｔ車，DID区間無し，ﾊﾞｯｸﾎｳ0.6m3） 0.3km以下</v>
          </cell>
          <cell r="E334" t="str">
            <v>m3</v>
          </cell>
          <cell r="F334">
            <v>160</v>
          </cell>
        </row>
        <row r="335">
          <cell r="A335" t="str">
            <v>B061062</v>
          </cell>
          <cell r="B335" t="str">
            <v>廃棄材運搬　Ⅱ類</v>
          </cell>
          <cell r="C335" t="str">
            <v>（10ｔ車，DID区間無し，ﾊﾞｯｸﾎｳ0.6m3） 0.5km以下</v>
          </cell>
          <cell r="E335" t="str">
            <v>m3</v>
          </cell>
          <cell r="F335">
            <v>190</v>
          </cell>
        </row>
        <row r="336">
          <cell r="A336" t="str">
            <v>B061063</v>
          </cell>
          <cell r="B336" t="str">
            <v>廃棄材運搬　Ⅱ類</v>
          </cell>
          <cell r="C336" t="str">
            <v>（10ｔ車，DID区間無し，ﾊﾞｯｸﾎｳ0.6m3） 1.0km以下</v>
          </cell>
          <cell r="E336" t="str">
            <v>m3</v>
          </cell>
          <cell r="F336">
            <v>220</v>
          </cell>
        </row>
        <row r="337">
          <cell r="A337" t="str">
            <v>B061064</v>
          </cell>
          <cell r="B337" t="str">
            <v>廃棄材運搬　Ⅱ類</v>
          </cell>
          <cell r="C337" t="str">
            <v>（10ｔ車，DID区間無し，ﾊﾞｯｸﾎｳ0.6m3） 1.5km以下</v>
          </cell>
          <cell r="E337" t="str">
            <v>m3</v>
          </cell>
          <cell r="F337">
            <v>260</v>
          </cell>
        </row>
        <row r="338">
          <cell r="A338" t="str">
            <v>B061065</v>
          </cell>
          <cell r="B338" t="str">
            <v>廃棄材運搬　Ⅱ類</v>
          </cell>
          <cell r="C338" t="str">
            <v>（10ｔ車，DID区間無し，ﾊﾞｯｸﾎｳ0.6m3） 2.0km以下</v>
          </cell>
          <cell r="E338" t="str">
            <v>m3</v>
          </cell>
          <cell r="F338">
            <v>270</v>
          </cell>
        </row>
        <row r="339">
          <cell r="A339" t="str">
            <v>B061066</v>
          </cell>
          <cell r="B339" t="str">
            <v>廃棄材運搬　Ⅱ類</v>
          </cell>
          <cell r="C339" t="str">
            <v>（10ｔ車，DID区間無し，ﾊﾞｯｸﾎｳ0.6m3） 3.0km以下</v>
          </cell>
          <cell r="E339" t="str">
            <v>m3</v>
          </cell>
          <cell r="F339">
            <v>340</v>
          </cell>
        </row>
        <row r="340">
          <cell r="A340" t="str">
            <v>B061067</v>
          </cell>
          <cell r="B340" t="str">
            <v>廃棄材運搬　Ⅱ類</v>
          </cell>
          <cell r="C340" t="str">
            <v>（10ｔ車，DID区間無し，ﾊﾞｯｸﾎｳ0.6m3） 4.0km以下</v>
          </cell>
          <cell r="E340" t="str">
            <v>m3</v>
          </cell>
          <cell r="F340">
            <v>380</v>
          </cell>
        </row>
        <row r="341">
          <cell r="A341" t="str">
            <v>B061068</v>
          </cell>
          <cell r="B341" t="str">
            <v>廃棄材運搬　Ⅱ類</v>
          </cell>
          <cell r="C341" t="str">
            <v>（10ｔ車，DID区間無し，ﾊﾞｯｸﾎｳ0.6m3） 5.5km以下</v>
          </cell>
          <cell r="E341" t="str">
            <v>m3</v>
          </cell>
          <cell r="F341">
            <v>480</v>
          </cell>
        </row>
        <row r="342">
          <cell r="A342" t="str">
            <v>B061069</v>
          </cell>
          <cell r="B342" t="str">
            <v>廃棄材運搬　Ⅱ類</v>
          </cell>
          <cell r="C342" t="str">
            <v>（10ｔ車，DID区間無し，ﾊﾞｯｸﾎｳ0.6m3） 6.5km以下</v>
          </cell>
          <cell r="E342" t="str">
            <v>m3</v>
          </cell>
          <cell r="F342">
            <v>560</v>
          </cell>
        </row>
        <row r="343">
          <cell r="A343" t="str">
            <v>B061070</v>
          </cell>
          <cell r="B343" t="str">
            <v>廃棄材運搬　Ⅱ類</v>
          </cell>
          <cell r="C343" t="str">
            <v>（10ｔ車，DID区間無し，ﾊﾞｯｸﾎｳ0.6m3） 7.5km以下</v>
          </cell>
          <cell r="E343" t="str">
            <v>m3</v>
          </cell>
          <cell r="F343">
            <v>640</v>
          </cell>
        </row>
        <row r="344">
          <cell r="A344" t="str">
            <v>B061071</v>
          </cell>
          <cell r="B344" t="str">
            <v>廃棄材運搬　Ⅱ類</v>
          </cell>
          <cell r="C344" t="str">
            <v>（10ｔ車，DID区間無し，ﾊﾞｯｸﾎｳ0.6m3） 9.5km以下</v>
          </cell>
          <cell r="E344" t="str">
            <v>m3</v>
          </cell>
          <cell r="F344">
            <v>720</v>
          </cell>
        </row>
        <row r="345">
          <cell r="A345" t="str">
            <v>B061072</v>
          </cell>
          <cell r="B345" t="str">
            <v>廃棄材運搬　Ⅱ類</v>
          </cell>
          <cell r="C345" t="str">
            <v>（10ｔ車，DID区間無し，ﾊﾞｯｸﾎｳ0.6m3）11.5km以下</v>
          </cell>
          <cell r="E345" t="str">
            <v>m3</v>
          </cell>
          <cell r="F345">
            <v>830</v>
          </cell>
        </row>
        <row r="346">
          <cell r="A346" t="str">
            <v>B061073</v>
          </cell>
          <cell r="B346" t="str">
            <v>廃棄材運搬　Ⅱ類</v>
          </cell>
          <cell r="C346" t="str">
            <v>（10ｔ車，DID区間無し，ﾊﾞｯｸﾎｳ0.6m3）15.5km以下</v>
          </cell>
          <cell r="E346" t="str">
            <v>m3</v>
          </cell>
          <cell r="F346">
            <v>1000</v>
          </cell>
        </row>
        <row r="347">
          <cell r="A347" t="str">
            <v>B061074</v>
          </cell>
          <cell r="B347" t="str">
            <v>廃棄材運搬　Ⅱ類</v>
          </cell>
          <cell r="C347" t="str">
            <v>（10ｔ車，DID区間無し，ﾊﾞｯｸﾎｳ0.6m3）22.5km以下</v>
          </cell>
          <cell r="E347" t="str">
            <v>m3</v>
          </cell>
          <cell r="F347">
            <v>1240</v>
          </cell>
        </row>
        <row r="348">
          <cell r="A348" t="str">
            <v>B061075</v>
          </cell>
          <cell r="B348" t="str">
            <v>廃棄材運搬　Ⅱ類</v>
          </cell>
          <cell r="C348" t="str">
            <v>（10ｔ車，DID区間無し，ﾊﾞｯｸﾎｳ0.6m3）49.5km以下</v>
          </cell>
          <cell r="E348" t="str">
            <v>m3</v>
          </cell>
          <cell r="F348">
            <v>1690</v>
          </cell>
        </row>
        <row r="349">
          <cell r="A349" t="str">
            <v>B061076</v>
          </cell>
          <cell r="B349" t="str">
            <v>廃棄材運搬　Ⅱ類</v>
          </cell>
          <cell r="C349" t="str">
            <v>（10ｔ車，DID区間無し，ﾊﾞｯｸﾎｳ0.6m3）60.0km以下</v>
          </cell>
          <cell r="E349" t="str">
            <v>m3</v>
          </cell>
          <cell r="F349">
            <v>2530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A4" t="str">
            <v>B020001</v>
          </cell>
          <cell r="B4" t="str">
            <v>墨出し</v>
          </cell>
          <cell r="E4" t="str">
            <v>延㎡</v>
          </cell>
          <cell r="F4">
            <v>230</v>
          </cell>
        </row>
        <row r="5">
          <cell r="A5" t="str">
            <v>B020110</v>
          </cell>
          <cell r="B5" t="str">
            <v>天井改修用内部足場</v>
          </cell>
          <cell r="C5" t="str">
            <v>脚立足場</v>
          </cell>
          <cell r="D5" t="str">
            <v>共用 10日</v>
          </cell>
          <cell r="E5" t="str">
            <v>延㎡</v>
          </cell>
          <cell r="F5">
            <v>400</v>
          </cell>
        </row>
        <row r="6">
          <cell r="A6" t="str">
            <v>B020120</v>
          </cell>
          <cell r="B6" t="str">
            <v>天井改修用内部足場</v>
          </cell>
          <cell r="C6" t="str">
            <v>脚立足場</v>
          </cell>
          <cell r="D6" t="str">
            <v>共用 20日</v>
          </cell>
          <cell r="E6" t="str">
            <v>延㎡</v>
          </cell>
          <cell r="F6">
            <v>440</v>
          </cell>
        </row>
        <row r="7">
          <cell r="A7" t="str">
            <v>B020130</v>
          </cell>
          <cell r="B7" t="str">
            <v>天井改修用内部足場</v>
          </cell>
          <cell r="C7" t="str">
            <v>脚立足場</v>
          </cell>
          <cell r="D7" t="str">
            <v>共用 30日</v>
          </cell>
          <cell r="E7" t="str">
            <v>延㎡</v>
          </cell>
          <cell r="F7">
            <v>480</v>
          </cell>
        </row>
        <row r="8">
          <cell r="A8" t="str">
            <v>B020140</v>
          </cell>
          <cell r="B8" t="str">
            <v>天井改修用内部足場</v>
          </cell>
          <cell r="C8" t="str">
            <v>脚立足場</v>
          </cell>
          <cell r="D8" t="str">
            <v>共用 40日</v>
          </cell>
          <cell r="E8" t="str">
            <v>延㎡</v>
          </cell>
          <cell r="F8">
            <v>520</v>
          </cell>
        </row>
        <row r="9">
          <cell r="A9" t="str">
            <v>B020150</v>
          </cell>
          <cell r="B9" t="str">
            <v>天井改修用内部足場</v>
          </cell>
          <cell r="C9" t="str">
            <v>脚立足場</v>
          </cell>
          <cell r="D9" t="str">
            <v>共用 50日</v>
          </cell>
          <cell r="E9" t="str">
            <v>延㎡</v>
          </cell>
          <cell r="F9">
            <v>560</v>
          </cell>
        </row>
        <row r="10">
          <cell r="A10" t="str">
            <v>B020160</v>
          </cell>
          <cell r="B10" t="str">
            <v>天井改修用内部足場</v>
          </cell>
          <cell r="C10" t="str">
            <v>脚立足場</v>
          </cell>
          <cell r="D10" t="str">
            <v>共用 60日</v>
          </cell>
          <cell r="E10" t="str">
            <v>延㎡</v>
          </cell>
          <cell r="F10">
            <v>600</v>
          </cell>
        </row>
        <row r="11">
          <cell r="A11" t="str">
            <v>B020210</v>
          </cell>
          <cell r="B11" t="str">
            <v>壁改修用内部足場</v>
          </cell>
          <cell r="C11" t="str">
            <v>脚立足場</v>
          </cell>
          <cell r="D11" t="str">
            <v>共用 10日</v>
          </cell>
          <cell r="E11" t="str">
            <v>延ｍ</v>
          </cell>
          <cell r="F11">
            <v>610</v>
          </cell>
        </row>
        <row r="12">
          <cell r="A12" t="str">
            <v>B020220</v>
          </cell>
          <cell r="B12" t="str">
            <v>壁改修用内部足場</v>
          </cell>
          <cell r="C12" t="str">
            <v>脚立足場</v>
          </cell>
          <cell r="D12" t="str">
            <v>共用 20日</v>
          </cell>
          <cell r="E12" t="str">
            <v>延ｍ</v>
          </cell>
          <cell r="F12">
            <v>660</v>
          </cell>
        </row>
        <row r="13">
          <cell r="A13" t="str">
            <v>B020230</v>
          </cell>
          <cell r="B13" t="str">
            <v>壁改修用内部足場</v>
          </cell>
          <cell r="C13" t="str">
            <v>脚立足場</v>
          </cell>
          <cell r="D13" t="str">
            <v>共用 30日</v>
          </cell>
          <cell r="E13" t="str">
            <v>延ｍ</v>
          </cell>
          <cell r="F13">
            <v>710</v>
          </cell>
        </row>
        <row r="14">
          <cell r="A14" t="str">
            <v>B020240</v>
          </cell>
          <cell r="B14" t="str">
            <v>壁改修用内部足場</v>
          </cell>
          <cell r="C14" t="str">
            <v>脚立足場</v>
          </cell>
          <cell r="D14" t="str">
            <v>共用 40日</v>
          </cell>
          <cell r="E14" t="str">
            <v>延ｍ</v>
          </cell>
          <cell r="F14">
            <v>760</v>
          </cell>
        </row>
        <row r="15">
          <cell r="A15" t="str">
            <v>B020250</v>
          </cell>
          <cell r="B15" t="str">
            <v>壁改修用内部足場</v>
          </cell>
          <cell r="C15" t="str">
            <v>脚立足場</v>
          </cell>
          <cell r="D15" t="str">
            <v>共用 50日</v>
          </cell>
          <cell r="E15" t="str">
            <v>延ｍ</v>
          </cell>
          <cell r="F15">
            <v>820</v>
          </cell>
        </row>
        <row r="16">
          <cell r="A16" t="str">
            <v>B020260</v>
          </cell>
          <cell r="B16" t="str">
            <v>壁改修用内部足場</v>
          </cell>
          <cell r="C16" t="str">
            <v>脚立足場</v>
          </cell>
          <cell r="D16" t="str">
            <v>共用 60日</v>
          </cell>
          <cell r="E16" t="str">
            <v>延ｍ</v>
          </cell>
          <cell r="F16">
            <v>870</v>
          </cell>
        </row>
        <row r="17">
          <cell r="A17" t="str">
            <v>B029901</v>
          </cell>
          <cell r="B17" t="str">
            <v>仮設運搬費（６ｔ車）</v>
          </cell>
          <cell r="C17" t="str">
            <v>内部足場</v>
          </cell>
          <cell r="D17" t="str">
            <v>脚立足場</v>
          </cell>
          <cell r="E17" t="str">
            <v>延ｍ</v>
          </cell>
          <cell r="F17">
            <v>9</v>
          </cell>
        </row>
        <row r="18">
          <cell r="A18" t="str">
            <v>B030001</v>
          </cell>
          <cell r="B18" t="str">
            <v>ｱｽﾌｧﾙﾄ防水Ａ種</v>
          </cell>
          <cell r="C18" t="str">
            <v>（密着工法）一般部</v>
          </cell>
          <cell r="D18" t="str">
            <v>既設ｱｽﾌｧﾙﾄ面</v>
          </cell>
          <cell r="E18" t="str">
            <v>㎡</v>
          </cell>
          <cell r="F18">
            <v>3590</v>
          </cell>
        </row>
        <row r="19">
          <cell r="A19" t="str">
            <v>B030005</v>
          </cell>
          <cell r="B19" t="str">
            <v>ｱｽﾌｧﾙﾄ防水Ａ種</v>
          </cell>
          <cell r="C19" t="str">
            <v>（密着工法）一般部</v>
          </cell>
          <cell r="D19" t="str">
            <v>既設砂付ﾙｰﾌｨﾝｸﾞ面</v>
          </cell>
          <cell r="E19" t="str">
            <v>㎡</v>
          </cell>
          <cell r="F19">
            <v>3620</v>
          </cell>
        </row>
        <row r="20">
          <cell r="A20" t="str">
            <v>B030011</v>
          </cell>
          <cell r="B20" t="str">
            <v>ｱｽﾌｧﾙﾄ防水Ａ種</v>
          </cell>
          <cell r="C20" t="str">
            <v>（密着工法）立上(下)り</v>
          </cell>
          <cell r="D20" t="str">
            <v>既設ｱｽﾌｧﾙﾄ面</v>
          </cell>
          <cell r="E20" t="str">
            <v>㎡</v>
          </cell>
          <cell r="F20">
            <v>5410</v>
          </cell>
        </row>
        <row r="21">
          <cell r="A21" t="str">
            <v>B030015</v>
          </cell>
          <cell r="B21" t="str">
            <v>ｱｽﾌｧﾙﾄ防水Ａ種</v>
          </cell>
          <cell r="C21" t="str">
            <v>（密着工法）立上(下)り</v>
          </cell>
          <cell r="D21" t="str">
            <v>既設砂付ﾙｰﾌｨﾝｸﾞ面</v>
          </cell>
          <cell r="E21" t="str">
            <v>㎡</v>
          </cell>
          <cell r="F21">
            <v>5450</v>
          </cell>
        </row>
        <row r="22">
          <cell r="A22" t="str">
            <v>B030125</v>
          </cell>
          <cell r="B22" t="str">
            <v>ｱｽﾌｧﾙﾄ防水Ａ種</v>
          </cell>
          <cell r="C22" t="str">
            <v>断熱25（密着工法）一般部</v>
          </cell>
          <cell r="D22" t="str">
            <v>既設ｱｽﾌｧﾙﾄ面</v>
          </cell>
          <cell r="E22" t="str">
            <v>㎡</v>
          </cell>
          <cell r="F22">
            <v>4970</v>
          </cell>
        </row>
        <row r="23">
          <cell r="A23" t="str">
            <v>B030130</v>
          </cell>
          <cell r="B23" t="str">
            <v>ｱｽﾌｧﾙﾄ防水Ａ種</v>
          </cell>
          <cell r="C23" t="str">
            <v>断熱30（密着工法）一般部</v>
          </cell>
          <cell r="D23" t="str">
            <v>既設ｱｽﾌｧﾙﾄ面</v>
          </cell>
          <cell r="E23" t="str">
            <v>㎡</v>
          </cell>
          <cell r="F23">
            <v>5130</v>
          </cell>
        </row>
        <row r="24">
          <cell r="A24" t="str">
            <v>B030140</v>
          </cell>
          <cell r="B24" t="str">
            <v>ｱｽﾌｧﾙﾄ防水Ａ種</v>
          </cell>
          <cell r="C24" t="str">
            <v>断熱40（密着工法）一般部</v>
          </cell>
          <cell r="D24" t="str">
            <v>既設ｱｽﾌｧﾙﾄ面</v>
          </cell>
          <cell r="E24" t="str">
            <v>㎡</v>
          </cell>
          <cell r="F24">
            <v>5440</v>
          </cell>
        </row>
        <row r="25">
          <cell r="A25" t="str">
            <v>B030150</v>
          </cell>
          <cell r="B25" t="str">
            <v>ｱｽﾌｧﾙﾄ防水Ａ種</v>
          </cell>
          <cell r="C25" t="str">
            <v>断熱50（密着工法）一般部</v>
          </cell>
          <cell r="D25" t="str">
            <v>既設ｱｽﾌｧﾙﾄ面</v>
          </cell>
          <cell r="E25" t="str">
            <v>㎡</v>
          </cell>
          <cell r="F25">
            <v>5770</v>
          </cell>
        </row>
        <row r="26">
          <cell r="A26" t="str">
            <v>B030225</v>
          </cell>
          <cell r="B26" t="str">
            <v>ｱｽﾌｧﾙﾄ防水Ａ種</v>
          </cell>
          <cell r="C26" t="str">
            <v>断熱25（密着工法）一般部</v>
          </cell>
          <cell r="D26" t="str">
            <v>既設砂付ﾙｰﾌｨﾝｸﾞ面</v>
          </cell>
          <cell r="E26" t="str">
            <v>㎡</v>
          </cell>
          <cell r="F26">
            <v>5010</v>
          </cell>
        </row>
        <row r="27">
          <cell r="A27" t="str">
            <v>B030230</v>
          </cell>
          <cell r="B27" t="str">
            <v>ｱｽﾌｧﾙﾄ防水Ａ種</v>
          </cell>
          <cell r="C27" t="str">
            <v>断熱30（密着工法）一般部</v>
          </cell>
          <cell r="D27" t="str">
            <v>既設砂付ﾙｰﾌｨﾝｸﾞ面</v>
          </cell>
          <cell r="E27" t="str">
            <v>㎡</v>
          </cell>
          <cell r="F27">
            <v>5160</v>
          </cell>
        </row>
        <row r="28">
          <cell r="A28" t="str">
            <v>B030240</v>
          </cell>
          <cell r="B28" t="str">
            <v>ｱｽﾌｧﾙﾄ防水Ａ種</v>
          </cell>
          <cell r="C28" t="str">
            <v>断熱40（密着工法）一般部</v>
          </cell>
          <cell r="D28" t="str">
            <v>既設砂付ﾙｰﾌｨﾝｸﾞ面</v>
          </cell>
          <cell r="E28" t="str">
            <v>㎡</v>
          </cell>
          <cell r="F28">
            <v>5480</v>
          </cell>
        </row>
        <row r="29">
          <cell r="A29" t="str">
            <v>B030250</v>
          </cell>
          <cell r="B29" t="str">
            <v>ｱｽﾌｧﾙﾄ防水Ａ種</v>
          </cell>
          <cell r="C29" t="str">
            <v>断熱50（密着工法）一般部</v>
          </cell>
          <cell r="D29" t="str">
            <v>既設砂付ﾙｰﾌｨﾝｸﾞ面</v>
          </cell>
          <cell r="E29" t="str">
            <v>㎡</v>
          </cell>
          <cell r="F29">
            <v>5810</v>
          </cell>
        </row>
        <row r="30">
          <cell r="A30" t="str">
            <v>B031001</v>
          </cell>
          <cell r="B30" t="str">
            <v>ｱｽﾌｧﾙﾄ防水Ｂ種</v>
          </cell>
          <cell r="C30" t="str">
            <v>（絶縁工法）一般部</v>
          </cell>
          <cell r="D30" t="str">
            <v>既設ｱｽﾌｧﾙﾄ面</v>
          </cell>
          <cell r="E30" t="str">
            <v>㎡</v>
          </cell>
          <cell r="F30">
            <v>4450</v>
          </cell>
        </row>
        <row r="31">
          <cell r="A31" t="str">
            <v>B031005</v>
          </cell>
          <cell r="B31" t="str">
            <v>ｱｽﾌｧﾙﾄ防水Ｂ種</v>
          </cell>
          <cell r="C31" t="str">
            <v>（絶縁工法）一般部</v>
          </cell>
          <cell r="D31" t="str">
            <v>既設砂付ﾙｰﾌｨﾝｸﾞ面</v>
          </cell>
          <cell r="E31" t="str">
            <v>㎡</v>
          </cell>
          <cell r="F31">
            <v>4490</v>
          </cell>
        </row>
        <row r="32">
          <cell r="A32" t="str">
            <v>B031011</v>
          </cell>
          <cell r="B32" t="str">
            <v>ｱｽﾌｧﾙﾄ防水Ｂ種</v>
          </cell>
          <cell r="C32" t="str">
            <v>（絶縁工法）立上(下)り</v>
          </cell>
          <cell r="D32" t="str">
            <v>既設ｱｽﾌｧﾙﾄ面</v>
          </cell>
          <cell r="E32" t="str">
            <v>㎡</v>
          </cell>
          <cell r="F32">
            <v>6640</v>
          </cell>
        </row>
        <row r="33">
          <cell r="A33" t="str">
            <v>B031015</v>
          </cell>
          <cell r="B33" t="str">
            <v>ｱｽﾌｧﾙﾄ防水Ｂ種</v>
          </cell>
          <cell r="C33" t="str">
            <v>（絶縁工法）立上(下)り</v>
          </cell>
          <cell r="D33" t="str">
            <v>既設砂付ﾙｰﾌｨﾝｸﾞ面</v>
          </cell>
          <cell r="E33" t="str">
            <v>㎡</v>
          </cell>
          <cell r="F33">
            <v>6670</v>
          </cell>
        </row>
        <row r="34">
          <cell r="A34" t="str">
            <v>B031125</v>
          </cell>
          <cell r="B34" t="str">
            <v>ｱｽﾌｧﾙﾄ防水Ｂ種</v>
          </cell>
          <cell r="C34" t="str">
            <v>断熱25（密着工法）一般部</v>
          </cell>
          <cell r="D34" t="str">
            <v>既設ｱｽﾌｧﾙﾄ面</v>
          </cell>
          <cell r="E34" t="str">
            <v>㎡</v>
          </cell>
          <cell r="F34">
            <v>6500</v>
          </cell>
        </row>
        <row r="35">
          <cell r="A35" t="str">
            <v>B031130</v>
          </cell>
          <cell r="B35" t="str">
            <v>ｱｽﾌｧﾙﾄ防水Ｂ種</v>
          </cell>
          <cell r="C35" t="str">
            <v>断熱30（密着工法）一般部</v>
          </cell>
          <cell r="D35" t="str">
            <v>既設ｱｽﾌｧﾙﾄ面</v>
          </cell>
          <cell r="E35" t="str">
            <v>㎡</v>
          </cell>
          <cell r="F35">
            <v>6580</v>
          </cell>
        </row>
        <row r="36">
          <cell r="A36" t="str">
            <v>B031140</v>
          </cell>
          <cell r="B36" t="str">
            <v>ｱｽﾌｧﾙﾄ防水Ｂ種</v>
          </cell>
          <cell r="C36" t="str">
            <v>断熱40（密着工法）一般部</v>
          </cell>
          <cell r="D36" t="str">
            <v>既設ｱｽﾌｧﾙﾄ面</v>
          </cell>
          <cell r="E36" t="str">
            <v>㎡</v>
          </cell>
          <cell r="F36">
            <v>6960</v>
          </cell>
        </row>
        <row r="37">
          <cell r="A37" t="str">
            <v>B031150</v>
          </cell>
          <cell r="B37" t="str">
            <v>ｱｽﾌｧﾙﾄ防水Ｂ種</v>
          </cell>
          <cell r="C37" t="str">
            <v>断熱50（密着工法）一般部</v>
          </cell>
          <cell r="D37" t="str">
            <v>既設ｱｽﾌｧﾙﾄ面</v>
          </cell>
          <cell r="E37" t="str">
            <v>㎡</v>
          </cell>
          <cell r="F37">
            <v>7160</v>
          </cell>
        </row>
        <row r="38">
          <cell r="A38" t="str">
            <v>B031225</v>
          </cell>
          <cell r="B38" t="str">
            <v>ｱｽﾌｧﾙﾄ防水Ｂ種</v>
          </cell>
          <cell r="C38" t="str">
            <v>断熱25（密着工法）一般部</v>
          </cell>
          <cell r="D38" t="str">
            <v>既設砂付ﾙｰﾌｨﾝｸﾞ面</v>
          </cell>
          <cell r="E38" t="str">
            <v>㎡</v>
          </cell>
          <cell r="F38">
            <v>6540</v>
          </cell>
        </row>
        <row r="39">
          <cell r="A39" t="str">
            <v>B031230</v>
          </cell>
          <cell r="B39" t="str">
            <v>ｱｽﾌｧﾙﾄ防水Ｂ種</v>
          </cell>
          <cell r="C39" t="str">
            <v>断熱30（密着工法）一般部</v>
          </cell>
          <cell r="D39" t="str">
            <v>既設砂付ﾙｰﾌｨﾝｸﾞ面</v>
          </cell>
          <cell r="E39" t="str">
            <v>㎡</v>
          </cell>
          <cell r="F39">
            <v>6620</v>
          </cell>
        </row>
        <row r="40">
          <cell r="A40" t="str">
            <v>B031240</v>
          </cell>
          <cell r="B40" t="str">
            <v>ｱｽﾌｧﾙﾄ防水Ｂ種</v>
          </cell>
          <cell r="C40" t="str">
            <v>断熱40（密着工法）一般部</v>
          </cell>
          <cell r="D40" t="str">
            <v>既設砂付ﾙｰﾌｨﾝｸﾞ面</v>
          </cell>
          <cell r="E40" t="str">
            <v>㎡</v>
          </cell>
          <cell r="F40">
            <v>7000</v>
          </cell>
        </row>
        <row r="41">
          <cell r="A41" t="str">
            <v>B031250</v>
          </cell>
          <cell r="B41" t="str">
            <v>ｱｽﾌｧﾙﾄ防水Ｂ種</v>
          </cell>
          <cell r="C41" t="str">
            <v>断熱50（密着工法）一般部</v>
          </cell>
          <cell r="D41" t="str">
            <v>既設砂付ﾙｰﾌｨﾝｸﾞ面</v>
          </cell>
          <cell r="E41" t="str">
            <v>㎡</v>
          </cell>
          <cell r="F41">
            <v>7200</v>
          </cell>
        </row>
        <row r="42">
          <cell r="A42" t="str">
            <v>B040001</v>
          </cell>
          <cell r="B42" t="str">
            <v>素地ごしらえ</v>
          </cell>
          <cell r="C42" t="str">
            <v>鉄面４種</v>
          </cell>
          <cell r="E42" t="str">
            <v>㎡</v>
          </cell>
          <cell r="F42">
            <v>420</v>
          </cell>
        </row>
        <row r="43">
          <cell r="A43" t="str">
            <v>B040002</v>
          </cell>
          <cell r="B43" t="str">
            <v>素地ごしらえ</v>
          </cell>
          <cell r="C43" t="str">
            <v>鉄面３種Ｃ</v>
          </cell>
          <cell r="E43" t="str">
            <v>㎡</v>
          </cell>
          <cell r="F43">
            <v>630</v>
          </cell>
        </row>
        <row r="44">
          <cell r="A44" t="str">
            <v>B040003</v>
          </cell>
          <cell r="B44" t="str">
            <v>素地ごしらえ</v>
          </cell>
          <cell r="C44" t="str">
            <v>鉄面３種Ｂ</v>
          </cell>
          <cell r="E44" t="str">
            <v>㎡</v>
          </cell>
          <cell r="F44">
            <v>1000</v>
          </cell>
        </row>
        <row r="45">
          <cell r="A45" t="str">
            <v>B040004</v>
          </cell>
          <cell r="B45" t="str">
            <v>素地ごしらえ</v>
          </cell>
          <cell r="C45" t="str">
            <v>鉄面３種Ａ</v>
          </cell>
          <cell r="E45" t="str">
            <v>㎡</v>
          </cell>
          <cell r="F45">
            <v>1490</v>
          </cell>
        </row>
        <row r="46">
          <cell r="A46" t="str">
            <v>B040005</v>
          </cell>
          <cell r="B46" t="str">
            <v>素地ごしらえ</v>
          </cell>
          <cell r="C46" t="str">
            <v>鉄面２種</v>
          </cell>
          <cell r="E46" t="str">
            <v>㎡</v>
          </cell>
          <cell r="F46">
            <v>2320</v>
          </cell>
        </row>
        <row r="47">
          <cell r="A47" t="str">
            <v>B040011</v>
          </cell>
          <cell r="B47" t="str">
            <v>素地ごしらえ</v>
          </cell>
          <cell r="C47" t="str">
            <v>亜鉛めっき面４種</v>
          </cell>
          <cell r="E47" t="str">
            <v>㎡</v>
          </cell>
          <cell r="F47">
            <v>420</v>
          </cell>
        </row>
        <row r="48">
          <cell r="A48" t="str">
            <v>B040012</v>
          </cell>
          <cell r="B48" t="str">
            <v>素地ごしらえ</v>
          </cell>
          <cell r="C48" t="str">
            <v>亜鉛めっき面３種Ｃ</v>
          </cell>
          <cell r="E48" t="str">
            <v>㎡</v>
          </cell>
          <cell r="F48">
            <v>700</v>
          </cell>
        </row>
        <row r="49">
          <cell r="A49" t="str">
            <v>B040013</v>
          </cell>
          <cell r="B49" t="str">
            <v>素地ごしらえ</v>
          </cell>
          <cell r="C49" t="str">
            <v>亜鉛めっき面３種Ｂ</v>
          </cell>
          <cell r="E49" t="str">
            <v>㎡</v>
          </cell>
          <cell r="F49">
            <v>1130</v>
          </cell>
        </row>
        <row r="50">
          <cell r="A50" t="str">
            <v>B040014</v>
          </cell>
          <cell r="B50" t="str">
            <v>素地ごしらえ</v>
          </cell>
          <cell r="C50" t="str">
            <v>亜鉛めっき面３種Ａ</v>
          </cell>
          <cell r="E50" t="str">
            <v>㎡</v>
          </cell>
          <cell r="F50">
            <v>1680</v>
          </cell>
        </row>
        <row r="51">
          <cell r="A51" t="str">
            <v>B040015</v>
          </cell>
          <cell r="B51" t="str">
            <v>素地ごしらえ</v>
          </cell>
          <cell r="C51" t="str">
            <v>亜鉛めっき面２種</v>
          </cell>
          <cell r="E51" t="str">
            <v>㎡</v>
          </cell>
          <cell r="F51">
            <v>2590</v>
          </cell>
        </row>
        <row r="52">
          <cell r="A52" t="str">
            <v>B040021</v>
          </cell>
          <cell r="B52" t="str">
            <v>素地ごしらえ</v>
          </cell>
          <cell r="C52" t="str">
            <v>ｺﾝｸﾘｰﾄ,ﾓﾙﾀﾙ,ﾌﾟﾗｽﾀｰ面等４種</v>
          </cell>
          <cell r="E52" t="str">
            <v>㎡</v>
          </cell>
          <cell r="F52">
            <v>340</v>
          </cell>
        </row>
        <row r="53">
          <cell r="A53" t="str">
            <v>B040022</v>
          </cell>
          <cell r="B53" t="str">
            <v>素地ごしらえ</v>
          </cell>
          <cell r="C53" t="str">
            <v>ｺﾝｸﾘｰﾄ,ﾓﾙﾀﾙ,ﾌﾟﾗｽﾀｰ面等３種</v>
          </cell>
          <cell r="E53" t="str">
            <v>㎡</v>
          </cell>
          <cell r="F53">
            <v>1120</v>
          </cell>
        </row>
        <row r="54">
          <cell r="A54" t="str">
            <v>B040023</v>
          </cell>
          <cell r="B54" t="str">
            <v>素地ごしらえ</v>
          </cell>
          <cell r="C54" t="str">
            <v>ｺﾝｸﾘｰﾄ,ﾓﾙﾀﾙ,ﾌﾟﾗｽﾀｰ面等２種</v>
          </cell>
          <cell r="E54" t="str">
            <v>㎡</v>
          </cell>
          <cell r="F54">
            <v>2320</v>
          </cell>
        </row>
        <row r="55">
          <cell r="A55" t="str">
            <v>B040031</v>
          </cell>
          <cell r="B55" t="str">
            <v>素地ごしらえ</v>
          </cell>
          <cell r="C55" t="str">
            <v>ボード面等４種</v>
          </cell>
          <cell r="E55" t="str">
            <v>㎡</v>
          </cell>
          <cell r="F55">
            <v>340</v>
          </cell>
        </row>
        <row r="56">
          <cell r="A56" t="str">
            <v>B040032</v>
          </cell>
          <cell r="B56" t="str">
            <v>素地ごしらえ</v>
          </cell>
          <cell r="C56" t="str">
            <v>ボード面等３種</v>
          </cell>
          <cell r="E56" t="str">
            <v>㎡</v>
          </cell>
          <cell r="F56">
            <v>1100</v>
          </cell>
        </row>
        <row r="57">
          <cell r="A57" t="str">
            <v>B040033</v>
          </cell>
          <cell r="B57" t="str">
            <v>素地ごしらえ</v>
          </cell>
          <cell r="C57" t="str">
            <v>ボード面等２種</v>
          </cell>
          <cell r="E57" t="str">
            <v>㎡</v>
          </cell>
          <cell r="F57">
            <v>2260</v>
          </cell>
        </row>
        <row r="58">
          <cell r="A58" t="str">
            <v>B040041</v>
          </cell>
          <cell r="B58" t="str">
            <v>素地ごしらえ</v>
          </cell>
          <cell r="C58" t="str">
            <v>木部４種</v>
          </cell>
          <cell r="E58" t="str">
            <v>㎡</v>
          </cell>
          <cell r="F58">
            <v>340</v>
          </cell>
        </row>
        <row r="59">
          <cell r="A59" t="str">
            <v>B040042</v>
          </cell>
          <cell r="B59" t="str">
            <v>素地ごしらえ</v>
          </cell>
          <cell r="C59" t="str">
            <v>木部３種</v>
          </cell>
          <cell r="E59" t="str">
            <v>㎡</v>
          </cell>
          <cell r="F59">
            <v>830</v>
          </cell>
        </row>
        <row r="60">
          <cell r="A60" t="str">
            <v>B040043</v>
          </cell>
          <cell r="B60" t="str">
            <v>素地ごしらえ</v>
          </cell>
          <cell r="C60" t="str">
            <v>木部２種</v>
          </cell>
          <cell r="E60" t="str">
            <v>㎡</v>
          </cell>
          <cell r="F60">
            <v>2000</v>
          </cell>
        </row>
        <row r="61">
          <cell r="A61" t="str">
            <v>B040051</v>
          </cell>
          <cell r="B61" t="str">
            <v>素地ごしらえ（VE用）</v>
          </cell>
          <cell r="C61" t="str">
            <v>ｺﾝｸﾘｰﾄ,ﾓﾙﾀﾙ,ﾎﾞｰﾄﾞ面等４種</v>
          </cell>
          <cell r="E61" t="str">
            <v>㎡</v>
          </cell>
          <cell r="F61">
            <v>340</v>
          </cell>
        </row>
        <row r="62">
          <cell r="A62" t="str">
            <v>B040052</v>
          </cell>
          <cell r="B62" t="str">
            <v>素地ごしらえ（VE用）</v>
          </cell>
          <cell r="C62" t="str">
            <v>ｺﾝｸﾘｰﾄ,ﾓﾙﾀﾙ,ﾎﾞｰﾄﾞ面等３種</v>
          </cell>
          <cell r="E62" t="str">
            <v>㎡</v>
          </cell>
          <cell r="F62">
            <v>1140</v>
          </cell>
        </row>
        <row r="63">
          <cell r="A63" t="str">
            <v>B040053</v>
          </cell>
          <cell r="B63" t="str">
            <v>素地ごしらえ（VE用）</v>
          </cell>
          <cell r="C63" t="str">
            <v>ｺﾝｸﾘｰﾄ,ﾓﾙﾀﾙ,ﾎﾞｰﾄﾞ面等２種</v>
          </cell>
          <cell r="E63" t="str">
            <v>㎡</v>
          </cell>
          <cell r="F63">
            <v>2330</v>
          </cell>
        </row>
        <row r="64">
          <cell r="A64" t="str">
            <v>B040101</v>
          </cell>
          <cell r="B64" t="str">
            <v>合成樹脂調合ﾍﾟｲﾝﾄ塗替え</v>
          </cell>
          <cell r="C64" t="str">
            <v>木部</v>
          </cell>
          <cell r="D64" t="str">
            <v>&lt;SOP&gt;</v>
          </cell>
          <cell r="E64" t="str">
            <v>㎡</v>
          </cell>
          <cell r="F64">
            <v>470</v>
          </cell>
        </row>
        <row r="65">
          <cell r="A65" t="str">
            <v>B040102</v>
          </cell>
          <cell r="B65" t="str">
            <v>合成樹脂調合ﾍﾟｲﾝﾄ塗替え</v>
          </cell>
          <cell r="C65" t="str">
            <v>木部</v>
          </cell>
          <cell r="D65" t="str">
            <v>&lt;SOP&gt;-1</v>
          </cell>
          <cell r="E65" t="str">
            <v>㎡</v>
          </cell>
          <cell r="F65">
            <v>910</v>
          </cell>
        </row>
        <row r="66">
          <cell r="A66" t="str">
            <v>B040103</v>
          </cell>
          <cell r="B66" t="str">
            <v>合成樹脂調合ﾍﾟｲﾝﾄ塗替え</v>
          </cell>
          <cell r="C66" t="str">
            <v>木部</v>
          </cell>
          <cell r="D66" t="str">
            <v>&lt;SOP&gt;-2</v>
          </cell>
          <cell r="E66" t="str">
            <v>㎡</v>
          </cell>
          <cell r="F66">
            <v>1160</v>
          </cell>
        </row>
        <row r="67">
          <cell r="A67" t="str">
            <v>B040104</v>
          </cell>
          <cell r="B67" t="str">
            <v>合成樹脂調合ﾍﾟｲﾝﾄ塗替え</v>
          </cell>
          <cell r="C67" t="str">
            <v>木部</v>
          </cell>
          <cell r="D67" t="str">
            <v>&lt;SOP&gt;-3</v>
          </cell>
          <cell r="E67" t="str">
            <v>㎡</v>
          </cell>
          <cell r="F67">
            <v>1390</v>
          </cell>
        </row>
        <row r="68">
          <cell r="A68" t="str">
            <v>B040111</v>
          </cell>
          <cell r="B68" t="str">
            <v>合成樹脂調合ﾍﾟｲﾝﾄ塗替え</v>
          </cell>
          <cell r="C68" t="str">
            <v>鉄面</v>
          </cell>
          <cell r="D68" t="str">
            <v>&lt;SOP&gt;</v>
          </cell>
          <cell r="E68" t="str">
            <v>㎡</v>
          </cell>
          <cell r="F68">
            <v>470</v>
          </cell>
        </row>
        <row r="69">
          <cell r="A69" t="str">
            <v>B040112</v>
          </cell>
          <cell r="B69" t="str">
            <v>合成樹脂調合ﾍﾟｲﾝﾄ塗替え</v>
          </cell>
          <cell r="C69" t="str">
            <v>鉄面</v>
          </cell>
          <cell r="D69" t="str">
            <v>&lt;SOP&gt;-1</v>
          </cell>
          <cell r="E69" t="str">
            <v>㎡</v>
          </cell>
          <cell r="F69">
            <v>910</v>
          </cell>
        </row>
        <row r="70">
          <cell r="A70" t="str">
            <v>B040113</v>
          </cell>
          <cell r="B70" t="str">
            <v>合成樹脂調合ﾍﾟｲﾝﾄ塗替え</v>
          </cell>
          <cell r="C70" t="str">
            <v>鉄面</v>
          </cell>
          <cell r="D70" t="str">
            <v>&lt;SOP&gt;-2C</v>
          </cell>
          <cell r="E70" t="str">
            <v>㎡</v>
          </cell>
          <cell r="F70">
            <v>1160</v>
          </cell>
        </row>
        <row r="71">
          <cell r="A71" t="str">
            <v>B040114</v>
          </cell>
          <cell r="B71" t="str">
            <v>合成樹脂調合ﾍﾟｲﾝﾄ塗替え</v>
          </cell>
          <cell r="C71" t="str">
            <v>鉄面</v>
          </cell>
          <cell r="D71" t="str">
            <v>&lt;SOP&gt;-2B</v>
          </cell>
          <cell r="E71" t="str">
            <v>㎡</v>
          </cell>
          <cell r="F71">
            <v>1400</v>
          </cell>
        </row>
        <row r="72">
          <cell r="A72" t="str">
            <v>B040115</v>
          </cell>
          <cell r="B72" t="str">
            <v>合成樹脂調合ﾍﾟｲﾝﾄ塗替え</v>
          </cell>
          <cell r="C72" t="str">
            <v>鉄面</v>
          </cell>
          <cell r="D72" t="str">
            <v>&lt;SOP&gt;-2A</v>
          </cell>
          <cell r="E72" t="str">
            <v>㎡</v>
          </cell>
          <cell r="F72">
            <v>1670</v>
          </cell>
        </row>
        <row r="73">
          <cell r="A73" t="str">
            <v>B040116</v>
          </cell>
          <cell r="B73" t="str">
            <v>合成樹脂調合ﾍﾟｲﾝﾄ塗替え</v>
          </cell>
          <cell r="C73" t="str">
            <v>鉄面</v>
          </cell>
          <cell r="D73" t="str">
            <v>&lt;SOP&gt;-3</v>
          </cell>
          <cell r="E73" t="str">
            <v>㎡</v>
          </cell>
          <cell r="F73">
            <v>1910</v>
          </cell>
        </row>
        <row r="74">
          <cell r="A74" t="str">
            <v>B040121</v>
          </cell>
          <cell r="B74" t="str">
            <v>合成樹脂調合ﾍﾟｲﾝﾄ塗替え</v>
          </cell>
          <cell r="C74" t="str">
            <v>鋼製建具等（鉄面）</v>
          </cell>
          <cell r="D74" t="str">
            <v>&lt;SOP&gt;</v>
          </cell>
          <cell r="E74" t="str">
            <v>㎡</v>
          </cell>
          <cell r="F74">
            <v>470</v>
          </cell>
        </row>
        <row r="75">
          <cell r="A75" t="str">
            <v>B040122</v>
          </cell>
          <cell r="B75" t="str">
            <v>合成樹脂調合ﾍﾟｲﾝﾄ塗替え</v>
          </cell>
          <cell r="C75" t="str">
            <v>鋼製建具等（鉄面）</v>
          </cell>
          <cell r="D75" t="str">
            <v>&lt;SOP&gt;-1</v>
          </cell>
          <cell r="E75" t="str">
            <v>㎡</v>
          </cell>
          <cell r="F75">
            <v>910</v>
          </cell>
        </row>
        <row r="76">
          <cell r="A76" t="str">
            <v>B040123</v>
          </cell>
          <cell r="B76" t="str">
            <v>合成樹脂調合ﾍﾟｲﾝﾄ塗替え</v>
          </cell>
          <cell r="C76" t="str">
            <v>鋼製建具等（鉄面）</v>
          </cell>
          <cell r="D76" t="str">
            <v>&lt;SOP&gt;-2C</v>
          </cell>
          <cell r="E76" t="str">
            <v>㎡</v>
          </cell>
          <cell r="F76">
            <v>1170</v>
          </cell>
        </row>
        <row r="77">
          <cell r="A77" t="str">
            <v>B040124</v>
          </cell>
          <cell r="B77" t="str">
            <v>合成樹脂調合ﾍﾟｲﾝﾄ塗替え</v>
          </cell>
          <cell r="C77" t="str">
            <v>鋼製建具等（鉄面）</v>
          </cell>
          <cell r="D77" t="str">
            <v>&lt;SOP&gt;-2B</v>
          </cell>
          <cell r="E77" t="str">
            <v>㎡</v>
          </cell>
          <cell r="F77">
            <v>1450</v>
          </cell>
        </row>
        <row r="78">
          <cell r="A78" t="str">
            <v>B040125</v>
          </cell>
          <cell r="B78" t="str">
            <v>合成樹脂調合ﾍﾟｲﾝﾄ塗替え</v>
          </cell>
          <cell r="C78" t="str">
            <v>鋼製建具等（鉄面）</v>
          </cell>
          <cell r="D78" t="str">
            <v>&lt;SOP&gt;-2A</v>
          </cell>
          <cell r="E78" t="str">
            <v>㎡</v>
          </cell>
          <cell r="F78">
            <v>1710</v>
          </cell>
        </row>
        <row r="79">
          <cell r="A79" t="str">
            <v>B040126</v>
          </cell>
          <cell r="B79" t="str">
            <v>合成樹脂調合ﾍﾟｲﾝﾄ塗替え</v>
          </cell>
          <cell r="C79" t="str">
            <v>鋼製建具等（鉄面）</v>
          </cell>
          <cell r="D79" t="str">
            <v>&lt;SOP&gt;-3</v>
          </cell>
          <cell r="E79" t="str">
            <v>㎡</v>
          </cell>
          <cell r="F79">
            <v>1980</v>
          </cell>
        </row>
        <row r="80">
          <cell r="A80" t="str">
            <v>B040131</v>
          </cell>
          <cell r="B80" t="str">
            <v>合成樹脂調合ﾍﾟｲﾝﾄ塗替え</v>
          </cell>
          <cell r="C80" t="str">
            <v>鋼製建具等（亜鉛ﾒｯｷ）</v>
          </cell>
          <cell r="D80" t="str">
            <v>&lt;SOP&gt;</v>
          </cell>
          <cell r="E80" t="str">
            <v>㎡</v>
          </cell>
          <cell r="F80">
            <v>470</v>
          </cell>
        </row>
        <row r="81">
          <cell r="A81" t="str">
            <v>B040132</v>
          </cell>
          <cell r="B81" t="str">
            <v>合成樹脂調合ﾍﾟｲﾝﾄ塗替え</v>
          </cell>
          <cell r="C81" t="str">
            <v>鋼製建具等（亜鉛ﾒｯｷ）</v>
          </cell>
          <cell r="D81" t="str">
            <v>&lt;SOP&gt;-1</v>
          </cell>
          <cell r="E81" t="str">
            <v>㎡</v>
          </cell>
          <cell r="F81">
            <v>910</v>
          </cell>
        </row>
        <row r="82">
          <cell r="A82" t="str">
            <v>B040133</v>
          </cell>
          <cell r="B82" t="str">
            <v>合成樹脂調合ﾍﾟｲﾝﾄ塗替え</v>
          </cell>
          <cell r="C82" t="str">
            <v>鋼製建具等（亜鉛ﾒｯｷ）</v>
          </cell>
          <cell r="D82" t="str">
            <v>&lt;SOP&gt;-2C</v>
          </cell>
          <cell r="E82" t="str">
            <v>㎡</v>
          </cell>
          <cell r="F82">
            <v>1170</v>
          </cell>
        </row>
        <row r="83">
          <cell r="A83" t="str">
            <v>B040134</v>
          </cell>
          <cell r="B83" t="str">
            <v>合成樹脂調合ﾍﾟｲﾝﾄ塗替え</v>
          </cell>
          <cell r="C83" t="str">
            <v>鋼製建具等（亜鉛ﾒｯｷ）</v>
          </cell>
          <cell r="D83" t="str">
            <v>&lt;SOP&gt;-2B</v>
          </cell>
          <cell r="E83" t="str">
            <v>㎡</v>
          </cell>
          <cell r="F83">
            <v>1450</v>
          </cell>
        </row>
        <row r="84">
          <cell r="A84" t="str">
            <v>B040135</v>
          </cell>
          <cell r="B84" t="str">
            <v>合成樹脂調合ﾍﾟｲﾝﾄ塗替え</v>
          </cell>
          <cell r="C84" t="str">
            <v>鋼製建具等（亜鉛ﾒｯｷ）</v>
          </cell>
          <cell r="D84" t="str">
            <v>&lt;SOP&gt;-2A</v>
          </cell>
          <cell r="E84" t="str">
            <v>㎡</v>
          </cell>
          <cell r="F84">
            <v>1720</v>
          </cell>
        </row>
        <row r="85">
          <cell r="A85" t="str">
            <v>B040136</v>
          </cell>
          <cell r="B85" t="str">
            <v>合成樹脂調合ﾍﾟｲﾝﾄ塗替え</v>
          </cell>
          <cell r="C85" t="str">
            <v>鋼製建具等（亜鉛ﾒｯｷ）</v>
          </cell>
          <cell r="D85" t="str">
            <v>&lt;SOP&gt;-3</v>
          </cell>
          <cell r="E85" t="str">
            <v>㎡</v>
          </cell>
          <cell r="F85">
            <v>1980</v>
          </cell>
        </row>
        <row r="86">
          <cell r="A86" t="str">
            <v>B040141</v>
          </cell>
          <cell r="B86" t="str">
            <v>合成樹脂調合ﾍﾟｲﾝﾄ塗替え</v>
          </cell>
          <cell r="C86" t="str">
            <v>亜鉛めっき面</v>
          </cell>
          <cell r="D86" t="str">
            <v>&lt;SOP&gt;</v>
          </cell>
          <cell r="E86" t="str">
            <v>㎡</v>
          </cell>
          <cell r="F86">
            <v>470</v>
          </cell>
        </row>
        <row r="87">
          <cell r="A87" t="str">
            <v>B040142</v>
          </cell>
          <cell r="B87" t="str">
            <v>合成樹脂調合ﾍﾟｲﾝﾄ塗替え</v>
          </cell>
          <cell r="C87" t="str">
            <v>亜鉛めっき面</v>
          </cell>
          <cell r="D87" t="str">
            <v>&lt;SOP&gt;-1</v>
          </cell>
          <cell r="E87" t="str">
            <v>㎡</v>
          </cell>
          <cell r="F87">
            <v>910</v>
          </cell>
        </row>
        <row r="88">
          <cell r="A88" t="str">
            <v>B040143</v>
          </cell>
          <cell r="B88" t="str">
            <v>合成樹脂調合ﾍﾟｲﾝﾄ塗替え</v>
          </cell>
          <cell r="C88" t="str">
            <v>亜鉛めっき面</v>
          </cell>
          <cell r="D88" t="str">
            <v>&lt;SOP&gt;-2C</v>
          </cell>
          <cell r="E88" t="str">
            <v>㎡</v>
          </cell>
          <cell r="F88">
            <v>1170</v>
          </cell>
        </row>
        <row r="89">
          <cell r="A89" t="str">
            <v>B040144</v>
          </cell>
          <cell r="B89" t="str">
            <v>合成樹脂調合ﾍﾟｲﾝﾄ塗替え</v>
          </cell>
          <cell r="C89" t="str">
            <v>亜鉛めっき面</v>
          </cell>
          <cell r="D89" t="str">
            <v>&lt;SOP&gt;-2B</v>
          </cell>
          <cell r="E89" t="str">
            <v>㎡</v>
          </cell>
          <cell r="F89">
            <v>1450</v>
          </cell>
        </row>
        <row r="90">
          <cell r="A90" t="str">
            <v>B040145</v>
          </cell>
          <cell r="B90" t="str">
            <v>合成樹脂調合ﾍﾟｲﾝﾄ塗替え</v>
          </cell>
          <cell r="C90" t="str">
            <v>亜鉛めっき面</v>
          </cell>
          <cell r="D90" t="str">
            <v>&lt;SOP&gt;-2A</v>
          </cell>
          <cell r="E90" t="str">
            <v>㎡</v>
          </cell>
          <cell r="F90">
            <v>1720</v>
          </cell>
        </row>
        <row r="91">
          <cell r="A91" t="str">
            <v>B040146</v>
          </cell>
          <cell r="B91" t="str">
            <v>合成樹脂調合ﾍﾟｲﾝﾄ塗替え</v>
          </cell>
          <cell r="C91" t="str">
            <v>亜鉛めっき面</v>
          </cell>
          <cell r="D91" t="str">
            <v>&lt;SOP&gt;-3</v>
          </cell>
          <cell r="E91" t="str">
            <v>㎡</v>
          </cell>
          <cell r="F91">
            <v>1980</v>
          </cell>
        </row>
        <row r="92">
          <cell r="A92" t="str">
            <v>B040201</v>
          </cell>
          <cell r="B92" t="str">
            <v>合成樹脂ｴﾏﾙｼｮﾝﾍﾟｲﾝﾄ1種塗替え</v>
          </cell>
          <cell r="C92" t="str">
            <v>ｺﾝｸﾘｰﾄ,ﾓﾙﾀﾙ,ﾎﾞｰﾄﾞ面等</v>
          </cell>
          <cell r="D92" t="str">
            <v>&lt;EP-1&gt;</v>
          </cell>
          <cell r="E92" t="str">
            <v>㎡</v>
          </cell>
          <cell r="F92">
            <v>400</v>
          </cell>
        </row>
        <row r="93">
          <cell r="A93" t="str">
            <v>B040202</v>
          </cell>
          <cell r="B93" t="str">
            <v>合成樹脂ｴﾏﾙｼｮﾝﾍﾟｲﾝﾄ1種塗替え</v>
          </cell>
          <cell r="C93" t="str">
            <v>ｺﾝｸﾘｰﾄ,ﾓﾙﾀﾙ,ﾎﾞｰﾄﾞ面等</v>
          </cell>
          <cell r="D93" t="str">
            <v>&lt;EP-1&gt;-1</v>
          </cell>
          <cell r="E93" t="str">
            <v>㎡</v>
          </cell>
          <cell r="F93">
            <v>740</v>
          </cell>
        </row>
        <row r="94">
          <cell r="A94" t="str">
            <v>B040203</v>
          </cell>
          <cell r="B94" t="str">
            <v>合成樹脂ｴﾏﾙｼｮﾝﾍﾟｲﾝﾄ1種塗替え</v>
          </cell>
          <cell r="C94" t="str">
            <v>ｺﾝｸﾘｰﾄ,ﾓﾙﾀﾙ,ﾎﾞｰﾄﾞ面等</v>
          </cell>
          <cell r="D94" t="str">
            <v>&lt;EP-1&gt;-2</v>
          </cell>
          <cell r="E94" t="str">
            <v>㎡</v>
          </cell>
          <cell r="F94">
            <v>740</v>
          </cell>
        </row>
        <row r="95">
          <cell r="A95" t="str">
            <v>B040204</v>
          </cell>
          <cell r="B95" t="str">
            <v>合成樹脂ｴﾏﾙｼｮﾝﾍﾟｲﾝﾄ1種塗替え</v>
          </cell>
          <cell r="C95" t="str">
            <v>ｺﾝｸﾘｰﾄ,ﾓﾙﾀﾙ,ﾎﾞｰﾄﾞ面等</v>
          </cell>
          <cell r="D95" t="str">
            <v>&lt;EP-1&gt;-3</v>
          </cell>
          <cell r="E95" t="str">
            <v>㎡</v>
          </cell>
          <cell r="F95">
            <v>740</v>
          </cell>
        </row>
        <row r="96">
          <cell r="A96" t="str">
            <v>B040211</v>
          </cell>
          <cell r="B96" t="str">
            <v>合成樹脂ｴﾏﾙｼｮﾝﾍﾟｲﾝﾄ1種塗替え</v>
          </cell>
          <cell r="C96" t="str">
            <v>天井面</v>
          </cell>
          <cell r="D96" t="str">
            <v>&lt;EP-1&gt;</v>
          </cell>
          <cell r="E96" t="str">
            <v>㎡</v>
          </cell>
          <cell r="F96">
            <v>480</v>
          </cell>
        </row>
        <row r="97">
          <cell r="A97" t="str">
            <v>B040212</v>
          </cell>
          <cell r="B97" t="str">
            <v>合成樹脂ｴﾏﾙｼｮﾝﾍﾟｲﾝﾄ1種塗替え</v>
          </cell>
          <cell r="C97" t="str">
            <v>天井面</v>
          </cell>
          <cell r="D97" t="str">
            <v>&lt;EP-1&gt;-1</v>
          </cell>
          <cell r="E97" t="str">
            <v>㎡</v>
          </cell>
          <cell r="F97">
            <v>820</v>
          </cell>
        </row>
        <row r="98">
          <cell r="A98" t="str">
            <v>B040213</v>
          </cell>
          <cell r="B98" t="str">
            <v>合成樹脂ｴﾏﾙｼｮﾝﾍﾟｲﾝﾄ1種塗替え</v>
          </cell>
          <cell r="C98" t="str">
            <v>天井面</v>
          </cell>
          <cell r="D98" t="str">
            <v>&lt;EP-1&gt;-2</v>
          </cell>
          <cell r="E98" t="str">
            <v>㎡</v>
          </cell>
          <cell r="F98">
            <v>820</v>
          </cell>
        </row>
        <row r="99">
          <cell r="A99" t="str">
            <v>B040214</v>
          </cell>
          <cell r="B99" t="str">
            <v>合成樹脂ｴﾏﾙｼｮﾝﾍﾟｲﾝﾄ1種塗替え</v>
          </cell>
          <cell r="C99" t="str">
            <v>天井面</v>
          </cell>
          <cell r="D99" t="str">
            <v>&lt;EP-1&gt;-3</v>
          </cell>
          <cell r="E99" t="str">
            <v>㎡</v>
          </cell>
          <cell r="F99">
            <v>820</v>
          </cell>
        </row>
        <row r="100">
          <cell r="A100" t="str">
            <v>B040301</v>
          </cell>
          <cell r="B100" t="str">
            <v>つや有り合成樹脂ｴﾏﾙｼｮﾝﾍﾟｲﾝﾄ塗替え</v>
          </cell>
          <cell r="C100" t="str">
            <v>ｺﾝｸﾘｰﾄ,ﾓﾙﾀﾙ,ﾎﾞｰﾄﾞ面等</v>
          </cell>
          <cell r="D100" t="str">
            <v>&lt;GEP-A&gt;</v>
          </cell>
          <cell r="E100" t="str">
            <v>㎡</v>
          </cell>
          <cell r="F100">
            <v>390</v>
          </cell>
        </row>
        <row r="101">
          <cell r="A101" t="str">
            <v>B040302</v>
          </cell>
          <cell r="B101" t="str">
            <v>つや有り合成樹脂ｴﾏﾙｼｮﾝﾍﾟｲﾝﾄ塗替え</v>
          </cell>
          <cell r="C101" t="str">
            <v>ｺﾝｸﾘｰﾄ,ﾓﾙﾀﾙ,ﾎﾞｰﾄﾞ面等</v>
          </cell>
          <cell r="D101" t="str">
            <v>&lt;GEP-A&gt;-1</v>
          </cell>
          <cell r="E101" t="str">
            <v>㎡</v>
          </cell>
          <cell r="F101">
            <v>810</v>
          </cell>
        </row>
        <row r="102">
          <cell r="A102" t="str">
            <v>B040303</v>
          </cell>
          <cell r="B102" t="str">
            <v>つや有り合成樹脂ｴﾏﾙｼｮﾝﾍﾟｲﾝﾄ塗替え</v>
          </cell>
          <cell r="C102" t="str">
            <v>ｺﾝｸﾘｰﾄ,ﾓﾙﾀﾙ,ﾎﾞｰﾄﾞ面等</v>
          </cell>
          <cell r="D102" t="str">
            <v>&lt;GEP-A&gt;-2</v>
          </cell>
          <cell r="E102" t="str">
            <v>㎡</v>
          </cell>
          <cell r="F102">
            <v>1220</v>
          </cell>
        </row>
        <row r="103">
          <cell r="A103" t="str">
            <v>B040304</v>
          </cell>
          <cell r="B103" t="str">
            <v>つや有り合成樹脂ｴﾏﾙｼｮﾝﾍﾟｲﾝﾄ塗替え</v>
          </cell>
          <cell r="C103" t="str">
            <v>ｺﾝｸﾘｰﾄ,ﾓﾙﾀﾙ,ﾎﾞｰﾄﾞ面等</v>
          </cell>
          <cell r="D103" t="str">
            <v>&lt;GEP-A&gt;-3</v>
          </cell>
          <cell r="E103" t="str">
            <v>㎡</v>
          </cell>
          <cell r="F103">
            <v>1220</v>
          </cell>
        </row>
        <row r="104">
          <cell r="A104" t="str">
            <v>B040311</v>
          </cell>
          <cell r="B104" t="str">
            <v>つや有り合成樹脂ｴﾏﾙｼｮﾝﾍﾟｲﾝﾄ塗替え</v>
          </cell>
          <cell r="C104" t="str">
            <v>天井面等</v>
          </cell>
          <cell r="D104" t="str">
            <v>&lt;GEP-A&gt;</v>
          </cell>
          <cell r="E104" t="str">
            <v>㎡</v>
          </cell>
          <cell r="F104">
            <v>410</v>
          </cell>
        </row>
        <row r="105">
          <cell r="A105" t="str">
            <v>B040312</v>
          </cell>
          <cell r="B105" t="str">
            <v>つや有り合成樹脂ｴﾏﾙｼｮﾝﾍﾟｲﾝﾄ塗替え</v>
          </cell>
          <cell r="C105" t="str">
            <v>天井面等</v>
          </cell>
          <cell r="D105" t="str">
            <v>&lt;GEP-A&gt;-1</v>
          </cell>
          <cell r="E105" t="str">
            <v>㎡</v>
          </cell>
          <cell r="F105">
            <v>820</v>
          </cell>
        </row>
        <row r="106">
          <cell r="A106" t="str">
            <v>B040313</v>
          </cell>
          <cell r="B106" t="str">
            <v>つや有り合成樹脂ｴﾏﾙｼｮﾝﾍﾟｲﾝﾄ塗替え</v>
          </cell>
          <cell r="C106" t="str">
            <v>天井面等</v>
          </cell>
          <cell r="D106" t="str">
            <v>&lt;GEP-A&gt;-2</v>
          </cell>
          <cell r="E106" t="str">
            <v>㎡</v>
          </cell>
          <cell r="F106">
            <v>1280</v>
          </cell>
        </row>
        <row r="107">
          <cell r="A107" t="str">
            <v>B040314</v>
          </cell>
          <cell r="B107" t="str">
            <v>つや有り合成樹脂ｴﾏﾙｼｮﾝﾍﾟｲﾝﾄ塗替え</v>
          </cell>
          <cell r="C107" t="str">
            <v>天井面等</v>
          </cell>
          <cell r="D107" t="str">
            <v>&lt;GEP-A&gt;-3</v>
          </cell>
          <cell r="E107" t="str">
            <v>㎡</v>
          </cell>
          <cell r="F107">
            <v>1280</v>
          </cell>
        </row>
        <row r="108">
          <cell r="A108" t="str">
            <v>B040321</v>
          </cell>
          <cell r="B108" t="str">
            <v>つや有り合成樹脂ｴﾏﾙｼｮﾝﾍﾟｲﾝﾄ塗替え</v>
          </cell>
          <cell r="C108" t="str">
            <v>ｺﾝｸﾘｰﾄ,ﾓﾙﾀﾙ,ﾎﾞｰﾄﾞ面等</v>
          </cell>
          <cell r="D108" t="str">
            <v>&lt;GEP-B&gt;</v>
          </cell>
          <cell r="E108" t="str">
            <v>㎡</v>
          </cell>
          <cell r="F108">
            <v>410</v>
          </cell>
        </row>
        <row r="109">
          <cell r="A109" t="str">
            <v>B040322</v>
          </cell>
          <cell r="B109" t="str">
            <v>つや有り合成樹脂ｴﾏﾙｼｮﾝﾍﾟｲﾝﾄ塗替え</v>
          </cell>
          <cell r="C109" t="str">
            <v>ｺﾝｸﾘｰﾄ,ﾓﾙﾀﾙ,ﾎﾞｰﾄﾞ面等</v>
          </cell>
          <cell r="D109" t="str">
            <v>&lt;GEP-B&gt;-1</v>
          </cell>
          <cell r="E109" t="str">
            <v>㎡</v>
          </cell>
          <cell r="F109">
            <v>850</v>
          </cell>
        </row>
        <row r="110">
          <cell r="A110" t="str">
            <v>B040323</v>
          </cell>
          <cell r="B110" t="str">
            <v>つや有り合成樹脂ｴﾏﾙｼｮﾝﾍﾟｲﾝﾄ塗替え</v>
          </cell>
          <cell r="C110" t="str">
            <v>ｺﾝｸﾘｰﾄ,ﾓﾙﾀﾙ,ﾎﾞｰﾄﾞ面等</v>
          </cell>
          <cell r="D110" t="str">
            <v>&lt;GEP-B&gt;-2</v>
          </cell>
          <cell r="E110" t="str">
            <v>㎡</v>
          </cell>
          <cell r="F110">
            <v>850</v>
          </cell>
        </row>
        <row r="111">
          <cell r="A111" t="str">
            <v>B040324</v>
          </cell>
          <cell r="B111" t="str">
            <v>つや有り合成樹脂ｴﾏﾙｼｮﾝﾍﾟｲﾝﾄ塗替え</v>
          </cell>
          <cell r="C111" t="str">
            <v>ｺﾝｸﾘｰﾄ,ﾓﾙﾀﾙ,ﾎﾞｰﾄﾞ面等</v>
          </cell>
          <cell r="D111" t="str">
            <v>&lt;GEP-B&gt;-3</v>
          </cell>
          <cell r="E111" t="str">
            <v>㎡</v>
          </cell>
          <cell r="F111">
            <v>850</v>
          </cell>
        </row>
        <row r="112">
          <cell r="A112" t="str">
            <v>B040331</v>
          </cell>
          <cell r="B112" t="str">
            <v>つや有り合成樹脂ｴﾏﾙｼｮﾝﾍﾟｲﾝﾄ塗替え</v>
          </cell>
          <cell r="C112" t="str">
            <v>天井面等</v>
          </cell>
          <cell r="D112" t="str">
            <v>&lt;GEP-B&gt;</v>
          </cell>
          <cell r="E112" t="str">
            <v>㎡</v>
          </cell>
          <cell r="F112">
            <v>410</v>
          </cell>
        </row>
        <row r="113">
          <cell r="A113" t="str">
            <v>B040332</v>
          </cell>
          <cell r="B113" t="str">
            <v>つや有り合成樹脂ｴﾏﾙｼｮﾝﾍﾟｲﾝﾄ塗替え</v>
          </cell>
          <cell r="C113" t="str">
            <v>天井面等</v>
          </cell>
          <cell r="D113" t="str">
            <v>&lt;GEP-B&gt;-1</v>
          </cell>
          <cell r="E113" t="str">
            <v>㎡</v>
          </cell>
          <cell r="F113">
            <v>840</v>
          </cell>
        </row>
        <row r="114">
          <cell r="A114" t="str">
            <v>B040333</v>
          </cell>
          <cell r="B114" t="str">
            <v>つや有り合成樹脂ｴﾏﾙｼｮﾝﾍﾟｲﾝﾄ塗替え</v>
          </cell>
          <cell r="C114" t="str">
            <v>天井面等</v>
          </cell>
          <cell r="D114" t="str">
            <v>&lt;GEP-B&gt;-2</v>
          </cell>
          <cell r="E114" t="str">
            <v>㎡</v>
          </cell>
          <cell r="F114">
            <v>840</v>
          </cell>
        </row>
        <row r="115">
          <cell r="A115" t="str">
            <v>B040334</v>
          </cell>
          <cell r="B115" t="str">
            <v>つや有り合成樹脂ｴﾏﾙｼｮﾝﾍﾟｲﾝﾄ塗替え</v>
          </cell>
          <cell r="C115" t="str">
            <v>天井面等</v>
          </cell>
          <cell r="D115" t="str">
            <v>&lt;GEP-B&gt;-3</v>
          </cell>
          <cell r="E115" t="str">
            <v>㎡</v>
          </cell>
          <cell r="F115">
            <v>840</v>
          </cell>
        </row>
        <row r="116">
          <cell r="A116" t="str">
            <v>B040401</v>
          </cell>
          <cell r="B116" t="str">
            <v>塩化ﾋﾞﾆﾙ樹脂ｴﾅﾒﾙ塗替え</v>
          </cell>
          <cell r="C116" t="str">
            <v>ｺﾝｸﾘｰﾄ,ﾓﾙﾀﾙ,ﾎﾞｰﾄﾞ面等</v>
          </cell>
          <cell r="D116" t="str">
            <v>&lt;VE&gt;</v>
          </cell>
          <cell r="E116" t="str">
            <v>㎡</v>
          </cell>
          <cell r="F116">
            <v>320</v>
          </cell>
        </row>
        <row r="117">
          <cell r="A117" t="str">
            <v>B040402</v>
          </cell>
          <cell r="B117" t="str">
            <v>塩化ﾋﾞﾆﾙ樹脂ｴﾅﾒﾙ塗替え</v>
          </cell>
          <cell r="C117" t="str">
            <v>ｺﾝｸﾘｰﾄ,ﾓﾙﾀﾙ,ﾎﾞｰﾄﾞ面等</v>
          </cell>
          <cell r="D117" t="str">
            <v>&lt;VE&gt;-1</v>
          </cell>
          <cell r="E117" t="str">
            <v>㎡</v>
          </cell>
          <cell r="F117">
            <v>670</v>
          </cell>
        </row>
        <row r="118">
          <cell r="A118" t="str">
            <v>B040403</v>
          </cell>
          <cell r="B118" t="str">
            <v>塩化ﾋﾞﾆﾙ樹脂ｴﾅﾒﾙ塗替え</v>
          </cell>
          <cell r="C118" t="str">
            <v>ｺﾝｸﾘｰﾄ,ﾓﾙﾀﾙ,ﾎﾞｰﾄﾞ面等</v>
          </cell>
          <cell r="D118" t="str">
            <v>&lt;VE&gt;-2</v>
          </cell>
          <cell r="E118" t="str">
            <v>㎡</v>
          </cell>
          <cell r="F118">
            <v>1440</v>
          </cell>
        </row>
        <row r="119">
          <cell r="A119" t="str">
            <v>B040404</v>
          </cell>
          <cell r="B119" t="str">
            <v>塩化ﾋﾞﾆﾙ樹脂ｴﾅﾒﾙ塗替え</v>
          </cell>
          <cell r="C119" t="str">
            <v>ｺﾝｸﾘｰﾄ,ﾓﾙﾀﾙ,ﾎﾞｰﾄﾞ面等</v>
          </cell>
          <cell r="D119" t="str">
            <v>&lt;VE&gt;-3</v>
          </cell>
          <cell r="E119" t="str">
            <v>㎡</v>
          </cell>
          <cell r="F119">
            <v>1620</v>
          </cell>
        </row>
        <row r="120">
          <cell r="A120" t="str">
            <v>B040501</v>
          </cell>
          <cell r="B120" t="str">
            <v>クリヤラッカー塗替え</v>
          </cell>
          <cell r="C120" t="str">
            <v>木部</v>
          </cell>
          <cell r="D120" t="str">
            <v>&lt;CL&gt;</v>
          </cell>
          <cell r="E120" t="str">
            <v>㎡</v>
          </cell>
          <cell r="F120">
            <v>1080</v>
          </cell>
        </row>
        <row r="121">
          <cell r="A121" t="str">
            <v>B040601</v>
          </cell>
          <cell r="B121" t="str">
            <v>ﾌﾀﾙ酸樹脂ｴﾅﾒﾙ塗替え</v>
          </cell>
          <cell r="C121" t="str">
            <v>鉄面</v>
          </cell>
          <cell r="D121" t="str">
            <v>&lt;FE&gt;</v>
          </cell>
          <cell r="E121" t="str">
            <v>㎡</v>
          </cell>
          <cell r="F121">
            <v>560</v>
          </cell>
        </row>
        <row r="122">
          <cell r="A122" t="str">
            <v>B040602</v>
          </cell>
          <cell r="B122" t="str">
            <v>ﾌﾀﾙ酸樹脂ｴﾅﾒﾙ塗替え</v>
          </cell>
          <cell r="C122" t="str">
            <v>鉄面</v>
          </cell>
          <cell r="D122" t="str">
            <v>&lt;FE&gt;-1</v>
          </cell>
          <cell r="E122" t="str">
            <v>㎡</v>
          </cell>
          <cell r="F122">
            <v>1180</v>
          </cell>
        </row>
        <row r="123">
          <cell r="A123" t="str">
            <v>B040603</v>
          </cell>
          <cell r="B123" t="str">
            <v>ﾌﾀﾙ酸樹脂ｴﾅﾒﾙ塗替え</v>
          </cell>
          <cell r="C123" t="str">
            <v>鉄面</v>
          </cell>
          <cell r="D123" t="str">
            <v>&lt;FE&gt;-2C</v>
          </cell>
          <cell r="E123" t="str">
            <v>㎡</v>
          </cell>
          <cell r="F123">
            <v>2180</v>
          </cell>
        </row>
        <row r="124">
          <cell r="A124" t="str">
            <v>B040604</v>
          </cell>
          <cell r="B124" t="str">
            <v>ﾌﾀﾙ酸樹脂ｴﾅﾒﾙ塗替え</v>
          </cell>
          <cell r="C124" t="str">
            <v>鉄面</v>
          </cell>
          <cell r="D124" t="str">
            <v>&lt;FE&gt;-2B</v>
          </cell>
          <cell r="E124" t="str">
            <v>㎡</v>
          </cell>
          <cell r="F124">
            <v>2400</v>
          </cell>
        </row>
        <row r="125">
          <cell r="A125" t="str">
            <v>B040605</v>
          </cell>
          <cell r="B125" t="str">
            <v>ﾌﾀﾙ酸樹脂ｴﾅﾒﾙ塗替え</v>
          </cell>
          <cell r="C125" t="str">
            <v>鉄面</v>
          </cell>
          <cell r="D125" t="str">
            <v>&lt;FE&gt;-2A</v>
          </cell>
          <cell r="E125" t="str">
            <v>㎡</v>
          </cell>
          <cell r="F125">
            <v>2640</v>
          </cell>
        </row>
        <row r="126">
          <cell r="A126" t="str">
            <v>B040606</v>
          </cell>
          <cell r="B126" t="str">
            <v>ﾌﾀﾙ酸樹脂ｴﾅﾒﾙ塗替え</v>
          </cell>
          <cell r="C126" t="str">
            <v>鉄面</v>
          </cell>
          <cell r="D126" t="str">
            <v>&lt;FE&gt;-3</v>
          </cell>
          <cell r="E126" t="str">
            <v>㎡</v>
          </cell>
          <cell r="F126">
            <v>2850</v>
          </cell>
        </row>
        <row r="127">
          <cell r="A127" t="str">
            <v>B040611</v>
          </cell>
          <cell r="B127" t="str">
            <v>ﾌﾀﾙ酸樹脂ｴﾅﾒﾙ塗替え</v>
          </cell>
          <cell r="C127" t="str">
            <v>鋼製建具等（鉄面）</v>
          </cell>
          <cell r="D127" t="str">
            <v>&lt;FE&gt;</v>
          </cell>
          <cell r="E127" t="str">
            <v>㎡</v>
          </cell>
          <cell r="F127">
            <v>560</v>
          </cell>
        </row>
        <row r="128">
          <cell r="A128" t="str">
            <v>B040612</v>
          </cell>
          <cell r="B128" t="str">
            <v>ﾌﾀﾙ酸樹脂ｴﾅﾒﾙ塗替え</v>
          </cell>
          <cell r="C128" t="str">
            <v>鋼製建具等（鉄面）</v>
          </cell>
          <cell r="D128" t="str">
            <v>&lt;FE&gt;-1</v>
          </cell>
          <cell r="E128" t="str">
            <v>㎡</v>
          </cell>
          <cell r="F128">
            <v>1180</v>
          </cell>
        </row>
        <row r="129">
          <cell r="A129" t="str">
            <v>B040613</v>
          </cell>
          <cell r="B129" t="str">
            <v>ﾌﾀﾙ酸樹脂ｴﾅﾒﾙ塗替え</v>
          </cell>
          <cell r="C129" t="str">
            <v>鋼製建具等（鉄面）</v>
          </cell>
          <cell r="D129" t="str">
            <v>&lt;FE&gt;-2C</v>
          </cell>
          <cell r="E129" t="str">
            <v>㎡</v>
          </cell>
          <cell r="F129">
            <v>2230</v>
          </cell>
        </row>
        <row r="130">
          <cell r="A130" t="str">
            <v>B040614</v>
          </cell>
          <cell r="B130" t="str">
            <v>ﾌﾀﾙ酸樹脂ｴﾅﾒﾙ塗替え</v>
          </cell>
          <cell r="C130" t="str">
            <v>鋼製建具等（鉄面）</v>
          </cell>
          <cell r="D130" t="str">
            <v>&lt;FE&gt;-2B</v>
          </cell>
          <cell r="E130" t="str">
            <v>㎡</v>
          </cell>
          <cell r="F130">
            <v>2490</v>
          </cell>
        </row>
        <row r="131">
          <cell r="A131" t="str">
            <v>B040615</v>
          </cell>
          <cell r="B131" t="str">
            <v>ﾌﾀﾙ酸樹脂ｴﾅﾒﾙ塗替え</v>
          </cell>
          <cell r="C131" t="str">
            <v>鋼製建具等（鉄面）</v>
          </cell>
          <cell r="D131" t="str">
            <v>&lt;FE&gt;-2A</v>
          </cell>
          <cell r="E131" t="str">
            <v>㎡</v>
          </cell>
          <cell r="F131">
            <v>2770</v>
          </cell>
        </row>
        <row r="132">
          <cell r="A132" t="str">
            <v>B040616</v>
          </cell>
          <cell r="B132" t="str">
            <v>ﾌﾀﾙ酸樹脂ｴﾅﾒﾙ塗替え</v>
          </cell>
          <cell r="C132" t="str">
            <v>鋼製建具等（鉄面）</v>
          </cell>
          <cell r="D132" t="str">
            <v>&lt;FE&gt;-3</v>
          </cell>
          <cell r="E132" t="str">
            <v>㎡</v>
          </cell>
          <cell r="F132">
            <v>3030</v>
          </cell>
        </row>
        <row r="133">
          <cell r="A133" t="str">
            <v>B040621</v>
          </cell>
          <cell r="B133" t="str">
            <v>ﾌﾀﾙ酸樹脂ｴﾅﾒﾙ塗替え</v>
          </cell>
          <cell r="C133" t="str">
            <v>亜鉛めっき面</v>
          </cell>
          <cell r="D133" t="str">
            <v>&lt;FE&gt;</v>
          </cell>
          <cell r="E133" t="str">
            <v>㎡</v>
          </cell>
          <cell r="F133">
            <v>560</v>
          </cell>
        </row>
        <row r="134">
          <cell r="A134" t="str">
            <v>B040622</v>
          </cell>
          <cell r="B134" t="str">
            <v>ﾌﾀﾙ酸樹脂ｴﾅﾒﾙ塗替え</v>
          </cell>
          <cell r="C134" t="str">
            <v>亜鉛めっき面</v>
          </cell>
          <cell r="D134" t="str">
            <v>&lt;FE&gt;-1</v>
          </cell>
          <cell r="E134" t="str">
            <v>㎡</v>
          </cell>
          <cell r="F134">
            <v>1180</v>
          </cell>
        </row>
        <row r="135">
          <cell r="A135" t="str">
            <v>B040623</v>
          </cell>
          <cell r="B135" t="str">
            <v>ﾌﾀﾙ酸樹脂ｴﾅﾒﾙ塗替え</v>
          </cell>
          <cell r="C135" t="str">
            <v>亜鉛めっき面</v>
          </cell>
          <cell r="D135" t="str">
            <v>&lt;FE&gt;-2C</v>
          </cell>
          <cell r="E135" t="str">
            <v>㎡</v>
          </cell>
          <cell r="F135">
            <v>2230</v>
          </cell>
        </row>
        <row r="136">
          <cell r="A136" t="str">
            <v>B040624</v>
          </cell>
          <cell r="B136" t="str">
            <v>ﾌﾀﾙ酸樹脂ｴﾅﾒﾙ塗替え</v>
          </cell>
          <cell r="C136" t="str">
            <v>亜鉛めっき面</v>
          </cell>
          <cell r="D136" t="str">
            <v>&lt;FE&gt;-2B</v>
          </cell>
          <cell r="E136" t="str">
            <v>㎡</v>
          </cell>
          <cell r="F136">
            <v>2490</v>
          </cell>
        </row>
        <row r="137">
          <cell r="A137" t="str">
            <v>B040625</v>
          </cell>
          <cell r="B137" t="str">
            <v>ﾌﾀﾙ酸樹脂ｴﾅﾒﾙ塗替え</v>
          </cell>
          <cell r="C137" t="str">
            <v>亜鉛めっき面</v>
          </cell>
          <cell r="D137" t="str">
            <v>&lt;FE&gt;-2A</v>
          </cell>
          <cell r="E137" t="str">
            <v>㎡</v>
          </cell>
          <cell r="F137">
            <v>2770</v>
          </cell>
        </row>
        <row r="138">
          <cell r="A138" t="str">
            <v>B040626</v>
          </cell>
          <cell r="B138" t="str">
            <v>ﾌﾀﾙ酸樹脂ｴﾅﾒﾙ塗替え</v>
          </cell>
          <cell r="C138" t="str">
            <v>亜鉛めっき面</v>
          </cell>
          <cell r="D138" t="str">
            <v>&lt;FE&gt;-3</v>
          </cell>
          <cell r="E138" t="str">
            <v>㎡</v>
          </cell>
          <cell r="F138">
            <v>3030</v>
          </cell>
        </row>
        <row r="139">
          <cell r="A139" t="str">
            <v>B040701</v>
          </cell>
          <cell r="B139" t="str">
            <v>オイルステイン塗替え</v>
          </cell>
          <cell r="D139" t="str">
            <v>&lt;OS&gt;</v>
          </cell>
          <cell r="E139" t="str">
            <v>㎡</v>
          </cell>
          <cell r="F139">
            <v>540</v>
          </cell>
        </row>
        <row r="140">
          <cell r="A140" t="str">
            <v>B050001</v>
          </cell>
          <cell r="B140" t="str">
            <v>空気圧縮機運転費</v>
          </cell>
          <cell r="C140" t="str">
            <v>（  5m3／min）</v>
          </cell>
          <cell r="E140" t="str">
            <v>日</v>
          </cell>
          <cell r="F140">
            <v>5990</v>
          </cell>
        </row>
        <row r="141">
          <cell r="A141" t="str">
            <v>B050002</v>
          </cell>
          <cell r="B141" t="str">
            <v>空気圧縮機運転費</v>
          </cell>
          <cell r="C141" t="str">
            <v>（7.6m3／min）</v>
          </cell>
          <cell r="E141" t="str">
            <v>日</v>
          </cell>
          <cell r="F141">
            <v>8920</v>
          </cell>
        </row>
        <row r="142">
          <cell r="A142" t="str">
            <v>B050003</v>
          </cell>
          <cell r="B142" t="str">
            <v>鉄筋切断</v>
          </cell>
          <cell r="E142" t="str">
            <v>m3</v>
          </cell>
          <cell r="F142">
            <v>660</v>
          </cell>
        </row>
        <row r="143">
          <cell r="A143" t="str">
            <v>B051001</v>
          </cell>
          <cell r="B143" t="str">
            <v>床モルタル撤去</v>
          </cell>
          <cell r="E143" t="str">
            <v>㎡</v>
          </cell>
          <cell r="F143">
            <v>2390</v>
          </cell>
        </row>
        <row r="144">
          <cell r="A144" t="str">
            <v>B051002</v>
          </cell>
          <cell r="B144" t="str">
            <v>床タイル，床人研撤去</v>
          </cell>
          <cell r="C144" t="str">
            <v>（下地モルタル共）</v>
          </cell>
          <cell r="E144" t="str">
            <v>m3</v>
          </cell>
          <cell r="F144">
            <v>2980</v>
          </cell>
        </row>
        <row r="145">
          <cell r="A145" t="str">
            <v>B051003</v>
          </cell>
          <cell r="B145" t="str">
            <v>防水押さえｺﾝｸﾘｰﾄ撤去</v>
          </cell>
          <cell r="E145" t="str">
            <v>m3</v>
          </cell>
          <cell r="F145">
            <v>23180</v>
          </cell>
        </row>
        <row r="146">
          <cell r="A146" t="str">
            <v>B051004</v>
          </cell>
          <cell r="B146" t="str">
            <v>鉄筋ｺﾝｸﾘｰﾄ壁等撤去</v>
          </cell>
          <cell r="E146" t="str">
            <v>m3</v>
          </cell>
          <cell r="F146">
            <v>41630</v>
          </cell>
        </row>
        <row r="147">
          <cell r="A147" t="str">
            <v>B051005</v>
          </cell>
          <cell r="B147" t="str">
            <v>壁モルタル撤去</v>
          </cell>
          <cell r="E147" t="str">
            <v>㎡</v>
          </cell>
          <cell r="F147">
            <v>2390</v>
          </cell>
        </row>
        <row r="148">
          <cell r="A148" t="str">
            <v>B051006</v>
          </cell>
          <cell r="B148" t="str">
            <v>壁タイル撤去</v>
          </cell>
          <cell r="C148" t="str">
            <v>（下地モルタル共）</v>
          </cell>
          <cell r="E148" t="str">
            <v>㎡</v>
          </cell>
          <cell r="F148">
            <v>2910</v>
          </cell>
        </row>
        <row r="149">
          <cell r="A149" t="str">
            <v>B051011</v>
          </cell>
          <cell r="B149" t="str">
            <v>ビニル床タイル撤去</v>
          </cell>
          <cell r="E149" t="str">
            <v>㎡</v>
          </cell>
          <cell r="F149">
            <v>720</v>
          </cell>
        </row>
        <row r="150">
          <cell r="A150" t="str">
            <v>B051012</v>
          </cell>
          <cell r="B150" t="str">
            <v>ビニル床シート撤去</v>
          </cell>
          <cell r="E150" t="str">
            <v>㎡</v>
          </cell>
          <cell r="F150">
            <v>720</v>
          </cell>
        </row>
        <row r="151">
          <cell r="A151" t="str">
            <v>B051021</v>
          </cell>
          <cell r="B151" t="str">
            <v>ﾌﾛｰﾘﾝｸﾞﾎﾞｰﾄﾞ縁甲板等撤去</v>
          </cell>
          <cell r="C151" t="str">
            <v>（ころばし床組共）</v>
          </cell>
          <cell r="E151" t="str">
            <v>㎡</v>
          </cell>
          <cell r="F151">
            <v>1620</v>
          </cell>
        </row>
        <row r="152">
          <cell r="A152" t="str">
            <v>B051022</v>
          </cell>
          <cell r="B152" t="str">
            <v>ﾌﾛｰﾘﾝｸﾞﾎﾞｰﾄﾞ縁甲板等撤去</v>
          </cell>
          <cell r="C152" t="str">
            <v>（つか立て床組共）</v>
          </cell>
          <cell r="E152" t="str">
            <v>㎡</v>
          </cell>
          <cell r="F152">
            <v>1800</v>
          </cell>
        </row>
        <row r="153">
          <cell r="A153" t="str">
            <v>B051031</v>
          </cell>
          <cell r="B153" t="str">
            <v>壁合板・板張り，ボード等撤去</v>
          </cell>
          <cell r="C153" t="str">
            <v>（仕上げ材のみ）</v>
          </cell>
          <cell r="E153" t="str">
            <v>㎡</v>
          </cell>
          <cell r="F153">
            <v>720</v>
          </cell>
        </row>
        <row r="154">
          <cell r="A154" t="str">
            <v>B051032</v>
          </cell>
          <cell r="B154" t="str">
            <v>壁合板・板張り，ボード等撤去</v>
          </cell>
          <cell r="C154" t="str">
            <v>（ｺﾝｸﾘｰﾄ下地,胴縁共）</v>
          </cell>
          <cell r="E154" t="str">
            <v>㎡</v>
          </cell>
          <cell r="F154">
            <v>900</v>
          </cell>
        </row>
        <row r="155">
          <cell r="A155" t="str">
            <v>B051041</v>
          </cell>
          <cell r="B155" t="str">
            <v>天井合板・板張り，ボード等撤去</v>
          </cell>
          <cell r="C155" t="str">
            <v>（仕上げ材のみ）</v>
          </cell>
          <cell r="E155" t="str">
            <v>㎡</v>
          </cell>
          <cell r="F155">
            <v>720</v>
          </cell>
        </row>
        <row r="156">
          <cell r="A156" t="str">
            <v>B051042</v>
          </cell>
          <cell r="B156" t="str">
            <v>天井合板・板張り，ボード等撤去</v>
          </cell>
          <cell r="C156" t="str">
            <v>（木下地･軽鉄下地共）</v>
          </cell>
          <cell r="E156" t="str">
            <v>㎡</v>
          </cell>
          <cell r="F156">
            <v>900</v>
          </cell>
        </row>
        <row r="157">
          <cell r="A157" t="str">
            <v>B051051</v>
          </cell>
          <cell r="B157" t="str">
            <v>木造間仕切撤去</v>
          </cell>
          <cell r="C157" t="str">
            <v>（仕上げ材共）</v>
          </cell>
          <cell r="E157" t="str">
            <v>㎡</v>
          </cell>
          <cell r="F157">
            <v>1440</v>
          </cell>
        </row>
        <row r="158">
          <cell r="A158" t="str">
            <v>B051061</v>
          </cell>
          <cell r="B158" t="str">
            <v>ｱｽﾌｧﾙﾄ防水層撤去</v>
          </cell>
          <cell r="E158" t="str">
            <v>㎡</v>
          </cell>
          <cell r="F158">
            <v>1620</v>
          </cell>
        </row>
        <row r="159">
          <cell r="A159" t="str">
            <v>B051062</v>
          </cell>
          <cell r="B159" t="str">
            <v>シート防水層撤去</v>
          </cell>
          <cell r="E159" t="str">
            <v>㎡</v>
          </cell>
          <cell r="F159">
            <v>810</v>
          </cell>
        </row>
        <row r="160">
          <cell r="A160" t="str">
            <v>B051071</v>
          </cell>
          <cell r="B160" t="str">
            <v>立てどい撤去</v>
          </cell>
          <cell r="C160" t="str">
            <v>（鋼管）径 65mm</v>
          </cell>
          <cell r="E160" t="str">
            <v>ｍ</v>
          </cell>
          <cell r="F160">
            <v>1780</v>
          </cell>
        </row>
        <row r="161">
          <cell r="A161" t="str">
            <v>B051072</v>
          </cell>
          <cell r="B161" t="str">
            <v>立てどい撤去</v>
          </cell>
          <cell r="C161" t="str">
            <v>（鋼管）径 80mm</v>
          </cell>
          <cell r="E161" t="str">
            <v>ｍ</v>
          </cell>
          <cell r="F161">
            <v>2020</v>
          </cell>
        </row>
        <row r="162">
          <cell r="A162" t="str">
            <v>B051073</v>
          </cell>
          <cell r="B162" t="str">
            <v>立てどい撤去</v>
          </cell>
          <cell r="C162" t="str">
            <v>（鋼管）径100mm</v>
          </cell>
          <cell r="E162" t="str">
            <v>ｍ</v>
          </cell>
          <cell r="F162">
            <v>2630</v>
          </cell>
        </row>
        <row r="163">
          <cell r="A163" t="str">
            <v>B051074</v>
          </cell>
          <cell r="B163" t="str">
            <v>立てどい撤去</v>
          </cell>
          <cell r="C163" t="str">
            <v>（鋼管）径125mm</v>
          </cell>
          <cell r="E163" t="str">
            <v>ｍ</v>
          </cell>
          <cell r="F163">
            <v>3110</v>
          </cell>
        </row>
        <row r="164">
          <cell r="A164" t="str">
            <v>B051075</v>
          </cell>
          <cell r="B164" t="str">
            <v>立てどい撤去</v>
          </cell>
          <cell r="C164" t="str">
            <v>（鋼管）径150mm</v>
          </cell>
          <cell r="E164" t="str">
            <v>ｍ</v>
          </cell>
          <cell r="F164">
            <v>4720</v>
          </cell>
        </row>
        <row r="165">
          <cell r="A165" t="str">
            <v>B051081</v>
          </cell>
          <cell r="B165" t="str">
            <v>立てどい撤去</v>
          </cell>
          <cell r="C165" t="str">
            <v>（硬質塩ビ管）径 65mm</v>
          </cell>
          <cell r="E165" t="str">
            <v>ｍ</v>
          </cell>
          <cell r="F165">
            <v>1070</v>
          </cell>
        </row>
        <row r="166">
          <cell r="A166" t="str">
            <v>B051082</v>
          </cell>
          <cell r="B166" t="str">
            <v>立てどい撤去</v>
          </cell>
          <cell r="C166" t="str">
            <v>（硬質塩ビ管）径 75mm</v>
          </cell>
          <cell r="E166" t="str">
            <v>ｍ</v>
          </cell>
          <cell r="F166">
            <v>1250</v>
          </cell>
        </row>
        <row r="167">
          <cell r="A167" t="str">
            <v>B051083</v>
          </cell>
          <cell r="B167" t="str">
            <v>立てどい撤去</v>
          </cell>
          <cell r="C167" t="str">
            <v>（硬質塩ビ管）径100mm</v>
          </cell>
          <cell r="E167" t="str">
            <v>ｍ</v>
          </cell>
          <cell r="F167">
            <v>1610</v>
          </cell>
        </row>
        <row r="168">
          <cell r="A168" t="str">
            <v>B051084</v>
          </cell>
          <cell r="B168" t="str">
            <v>立てどい撤去</v>
          </cell>
          <cell r="C168" t="str">
            <v>（硬質塩ビ管）径125mm</v>
          </cell>
          <cell r="E168" t="str">
            <v>ｍ</v>
          </cell>
          <cell r="F168">
            <v>1980</v>
          </cell>
        </row>
        <row r="169">
          <cell r="A169" t="str">
            <v>B051085</v>
          </cell>
          <cell r="B169" t="str">
            <v>立てどい撤去</v>
          </cell>
          <cell r="C169" t="str">
            <v>（硬質塩ビ管）径150mm</v>
          </cell>
          <cell r="E169" t="str">
            <v>ｍ</v>
          </cell>
          <cell r="F169">
            <v>2340</v>
          </cell>
        </row>
        <row r="170">
          <cell r="A170" t="str">
            <v>B060001</v>
          </cell>
          <cell r="B170" t="str">
            <v>工事残材運搬</v>
          </cell>
          <cell r="C170" t="str">
            <v>（10ｔ車）</v>
          </cell>
          <cell r="E170" t="str">
            <v>日</v>
          </cell>
          <cell r="F170">
            <v>46290</v>
          </cell>
        </row>
        <row r="171">
          <cell r="A171" t="str">
            <v>B060002</v>
          </cell>
          <cell r="B171" t="str">
            <v>工事残材運搬</v>
          </cell>
          <cell r="C171" t="str">
            <v>（４ｔ車）</v>
          </cell>
          <cell r="E171" t="str">
            <v>日</v>
          </cell>
          <cell r="F171">
            <v>30280</v>
          </cell>
        </row>
        <row r="172">
          <cell r="A172" t="str">
            <v>B060003</v>
          </cell>
          <cell r="B172" t="str">
            <v>工事残材運搬</v>
          </cell>
          <cell r="C172" t="str">
            <v>（２ｔ車）</v>
          </cell>
          <cell r="E172" t="str">
            <v>日</v>
          </cell>
          <cell r="F172">
            <v>26300</v>
          </cell>
        </row>
        <row r="173">
          <cell r="A173" t="str">
            <v>B060011</v>
          </cell>
          <cell r="B173" t="str">
            <v>廃棄材（ガラ）敷きならし</v>
          </cell>
          <cell r="E173" t="str">
            <v>m3</v>
          </cell>
          <cell r="F173">
            <v>113</v>
          </cell>
        </row>
        <row r="174">
          <cell r="A174" t="str">
            <v>B060201</v>
          </cell>
          <cell r="B174" t="str">
            <v>廃棄材運搬　Ⅰ類</v>
          </cell>
          <cell r="C174" t="str">
            <v>（２ｔ車，DID区間有り，ﾊﾞｯｸﾎｳ0.1m3） 0.3km以下</v>
          </cell>
          <cell r="E174" t="str">
            <v>m3</v>
          </cell>
          <cell r="F174">
            <v>1540</v>
          </cell>
        </row>
        <row r="175">
          <cell r="A175" t="str">
            <v>B060202</v>
          </cell>
          <cell r="B175" t="str">
            <v>廃棄材運搬　Ⅰ類</v>
          </cell>
          <cell r="C175" t="str">
            <v>（２ｔ車，DID区間有り，ﾊﾞｯｸﾎｳ0.1m3） 1.0km以下</v>
          </cell>
          <cell r="E175" t="str">
            <v>m3</v>
          </cell>
          <cell r="F175">
            <v>1710</v>
          </cell>
        </row>
        <row r="176">
          <cell r="A176" t="str">
            <v>B060203</v>
          </cell>
          <cell r="B176" t="str">
            <v>廃棄材運搬　Ⅰ類</v>
          </cell>
          <cell r="C176" t="str">
            <v>（２ｔ車，DID区間有り，ﾊﾞｯｸﾎｳ0.1m3） 1.5km以下</v>
          </cell>
          <cell r="E176" t="str">
            <v>m3</v>
          </cell>
          <cell r="F176">
            <v>2050</v>
          </cell>
        </row>
        <row r="177">
          <cell r="A177" t="str">
            <v>B060204</v>
          </cell>
          <cell r="B177" t="str">
            <v>廃棄材運搬　Ⅰ類</v>
          </cell>
          <cell r="C177" t="str">
            <v>（２ｔ車，DID区間有り，ﾊﾞｯｸﾎｳ0.1m3） 2.5km以下</v>
          </cell>
          <cell r="E177" t="str">
            <v>m3</v>
          </cell>
          <cell r="F177">
            <v>2390</v>
          </cell>
        </row>
        <row r="178">
          <cell r="A178" t="str">
            <v>B060205</v>
          </cell>
          <cell r="B178" t="str">
            <v>廃棄材運搬　Ⅰ類</v>
          </cell>
          <cell r="C178" t="str">
            <v>（２ｔ車，DID区間有り，ﾊﾞｯｸﾎｳ0.1m3） 3.0km以下</v>
          </cell>
          <cell r="E178" t="str">
            <v>m3</v>
          </cell>
          <cell r="F178">
            <v>2740</v>
          </cell>
        </row>
        <row r="179">
          <cell r="A179" t="str">
            <v>B060206</v>
          </cell>
          <cell r="B179" t="str">
            <v>廃棄材運搬　Ⅰ類</v>
          </cell>
          <cell r="C179" t="str">
            <v>（２ｔ車，DID区間有り，ﾊﾞｯｸﾎｳ0.1m3） 3.5km以下</v>
          </cell>
          <cell r="E179" t="str">
            <v>m3</v>
          </cell>
          <cell r="F179">
            <v>3080</v>
          </cell>
        </row>
        <row r="180">
          <cell r="A180" t="str">
            <v>B060207</v>
          </cell>
          <cell r="B180" t="str">
            <v>廃棄材運搬　Ⅰ類</v>
          </cell>
          <cell r="C180" t="str">
            <v>（２ｔ車，DID区間有り，ﾊﾞｯｸﾎｳ0.1m3） 4.5km以下</v>
          </cell>
          <cell r="E180" t="str">
            <v>m3</v>
          </cell>
          <cell r="F180">
            <v>3420</v>
          </cell>
        </row>
        <row r="181">
          <cell r="A181" t="str">
            <v>B060208</v>
          </cell>
          <cell r="B181" t="str">
            <v>廃棄材運搬　Ⅰ類</v>
          </cell>
          <cell r="C181" t="str">
            <v>（２ｔ車，DID区間有り，ﾊﾞｯｸﾎｳ0.1m3） 5.0km以下</v>
          </cell>
          <cell r="E181" t="str">
            <v>m3</v>
          </cell>
          <cell r="F181">
            <v>3760</v>
          </cell>
        </row>
        <row r="182">
          <cell r="A182" t="str">
            <v>B060209</v>
          </cell>
          <cell r="B182" t="str">
            <v>廃棄材運搬　Ⅰ類</v>
          </cell>
          <cell r="C182" t="str">
            <v>（２ｔ車，DID区間有り，ﾊﾞｯｸﾎｳ0.1m3） 6.5km以下</v>
          </cell>
          <cell r="E182" t="str">
            <v>m3</v>
          </cell>
          <cell r="F182">
            <v>4450</v>
          </cell>
        </row>
        <row r="183">
          <cell r="A183" t="str">
            <v>B060210</v>
          </cell>
          <cell r="B183" t="str">
            <v>廃棄材運搬　Ⅰ類</v>
          </cell>
          <cell r="C183" t="str">
            <v>（２ｔ車，DID区間有り，ﾊﾞｯｸﾎｳ0.1m3） 8.0km以下</v>
          </cell>
          <cell r="E183" t="str">
            <v>m3</v>
          </cell>
          <cell r="F183">
            <v>5130</v>
          </cell>
        </row>
        <row r="184">
          <cell r="A184" t="str">
            <v>B060211</v>
          </cell>
          <cell r="B184" t="str">
            <v>廃棄材運搬　Ⅰ類</v>
          </cell>
          <cell r="C184" t="str">
            <v>（２ｔ車，DID区間有り，ﾊﾞｯｸﾎｳ0.1m3）11.0km以下</v>
          </cell>
          <cell r="E184" t="str">
            <v>m3</v>
          </cell>
          <cell r="F184">
            <v>6160</v>
          </cell>
        </row>
        <row r="185">
          <cell r="A185" t="str">
            <v>B060212</v>
          </cell>
          <cell r="B185" t="str">
            <v>廃棄材運搬　Ⅰ類</v>
          </cell>
          <cell r="C185" t="str">
            <v>（２ｔ車，DID区間有り，ﾊﾞｯｸﾎｳ0.1m3）15.0km以下</v>
          </cell>
          <cell r="E185" t="str">
            <v>m3</v>
          </cell>
          <cell r="F185">
            <v>7860</v>
          </cell>
        </row>
        <row r="186">
          <cell r="A186" t="str">
            <v>B060213</v>
          </cell>
          <cell r="B186" t="str">
            <v>廃棄材運搬　Ⅰ類</v>
          </cell>
          <cell r="C186" t="str">
            <v>（２ｔ車，DID区間有り，ﾊﾞｯｸﾎｳ0.1m3）24.0km以下</v>
          </cell>
          <cell r="E186" t="str">
            <v>m3</v>
          </cell>
          <cell r="F186">
            <v>10250</v>
          </cell>
        </row>
        <row r="187">
          <cell r="A187" t="str">
            <v>B060214</v>
          </cell>
          <cell r="B187" t="str">
            <v>廃棄材運搬　Ⅰ類</v>
          </cell>
          <cell r="C187" t="str">
            <v>（２ｔ車，DID区間有り，ﾊﾞｯｸﾎｳ0.1m3）60.0km以下</v>
          </cell>
          <cell r="E187" t="str">
            <v>m3</v>
          </cell>
          <cell r="F187">
            <v>15380</v>
          </cell>
        </row>
        <row r="188">
          <cell r="A188" t="str">
            <v>B060221</v>
          </cell>
          <cell r="B188" t="str">
            <v>廃棄材運搬　Ⅰ類</v>
          </cell>
          <cell r="C188" t="str">
            <v>（２ｔ車，DID区間無し，ﾊﾞｯｸﾎｳ0.1m3） 0.3km以下</v>
          </cell>
          <cell r="E188" t="str">
            <v>m3</v>
          </cell>
          <cell r="F188">
            <v>1540</v>
          </cell>
        </row>
        <row r="189">
          <cell r="A189" t="str">
            <v>B060222</v>
          </cell>
          <cell r="B189" t="str">
            <v>廃棄材運搬　Ⅰ類</v>
          </cell>
          <cell r="C189" t="str">
            <v>（２ｔ車，DID区間無し，ﾊﾞｯｸﾎｳ0.1m3） 1.0km以下</v>
          </cell>
          <cell r="E189" t="str">
            <v>m3</v>
          </cell>
          <cell r="F189">
            <v>1710</v>
          </cell>
        </row>
        <row r="190">
          <cell r="A190" t="str">
            <v>B060223</v>
          </cell>
          <cell r="B190" t="str">
            <v>廃棄材運搬　Ⅰ類</v>
          </cell>
          <cell r="C190" t="str">
            <v>（２ｔ車，DID区間無し，ﾊﾞｯｸﾎｳ0.1m3） 1.5km以下</v>
          </cell>
          <cell r="E190" t="str">
            <v>m3</v>
          </cell>
          <cell r="F190">
            <v>2050</v>
          </cell>
        </row>
        <row r="191">
          <cell r="A191" t="str">
            <v>B060224</v>
          </cell>
          <cell r="B191" t="str">
            <v>廃棄材運搬　Ⅰ類</v>
          </cell>
          <cell r="C191" t="str">
            <v>（２ｔ車，DID区間無し，ﾊﾞｯｸﾎｳ0.1m3） 2.5km以下</v>
          </cell>
          <cell r="E191" t="str">
            <v>m3</v>
          </cell>
          <cell r="F191">
            <v>2390</v>
          </cell>
        </row>
        <row r="192">
          <cell r="A192" t="str">
            <v>B060225</v>
          </cell>
          <cell r="B192" t="str">
            <v>廃棄材運搬　Ⅰ類</v>
          </cell>
          <cell r="C192" t="str">
            <v>（２ｔ車，DID区間無し，ﾊﾞｯｸﾎｳ0.1m3） 3.0km以下</v>
          </cell>
          <cell r="E192" t="str">
            <v>m3</v>
          </cell>
          <cell r="F192">
            <v>2740</v>
          </cell>
        </row>
        <row r="193">
          <cell r="A193" t="str">
            <v>B060226</v>
          </cell>
          <cell r="B193" t="str">
            <v>廃棄材運搬　Ⅰ類</v>
          </cell>
          <cell r="C193" t="str">
            <v>（２ｔ車，DID区間無し，ﾊﾞｯｸﾎｳ0.1m3） 3.5km以下</v>
          </cell>
          <cell r="E193" t="str">
            <v>m3</v>
          </cell>
          <cell r="F193">
            <v>3080</v>
          </cell>
        </row>
        <row r="194">
          <cell r="A194" t="str">
            <v>B060227</v>
          </cell>
          <cell r="B194" t="str">
            <v>廃棄材運搬　Ⅰ類</v>
          </cell>
          <cell r="C194" t="str">
            <v>（２ｔ車，DID区間無し，ﾊﾞｯｸﾎｳ0.1m3） 4.5km以下</v>
          </cell>
          <cell r="E194" t="str">
            <v>m3</v>
          </cell>
          <cell r="F194">
            <v>3420</v>
          </cell>
        </row>
        <row r="195">
          <cell r="A195" t="str">
            <v>B060228</v>
          </cell>
          <cell r="B195" t="str">
            <v>廃棄材運搬　Ⅰ類</v>
          </cell>
          <cell r="C195" t="str">
            <v>（２ｔ車，DID区間無し，ﾊﾞｯｸﾎｳ0.1m3） 5.5km以下</v>
          </cell>
          <cell r="E195" t="str">
            <v>m3</v>
          </cell>
          <cell r="F195">
            <v>3760</v>
          </cell>
        </row>
        <row r="196">
          <cell r="A196" t="str">
            <v>B060229</v>
          </cell>
          <cell r="B196" t="str">
            <v>廃棄材運搬　Ⅰ類</v>
          </cell>
          <cell r="C196" t="str">
            <v>（２ｔ車，DID区間無し，ﾊﾞｯｸﾎｳ0.1m3） 7.0km以下</v>
          </cell>
          <cell r="E196" t="str">
            <v>m3</v>
          </cell>
          <cell r="F196">
            <v>4450</v>
          </cell>
        </row>
        <row r="197">
          <cell r="A197" t="str">
            <v>B060230</v>
          </cell>
          <cell r="B197" t="str">
            <v>廃棄材運搬　Ⅰ類</v>
          </cell>
          <cell r="C197" t="str">
            <v>（２ｔ車，DID区間無し，ﾊﾞｯｸﾎｳ0.1m3） 9.0km以下</v>
          </cell>
          <cell r="E197" t="str">
            <v>m3</v>
          </cell>
          <cell r="F197">
            <v>5130</v>
          </cell>
        </row>
        <row r="198">
          <cell r="A198" t="str">
            <v>B060231</v>
          </cell>
          <cell r="B198" t="str">
            <v>廃棄材運搬　Ⅰ類</v>
          </cell>
          <cell r="C198" t="str">
            <v>（２ｔ車，DID区間無し，ﾊﾞｯｸﾎｳ0.1m3）12.0km以下</v>
          </cell>
          <cell r="E198" t="str">
            <v>m3</v>
          </cell>
          <cell r="F198">
            <v>6160</v>
          </cell>
        </row>
        <row r="199">
          <cell r="A199" t="str">
            <v>B060232</v>
          </cell>
          <cell r="B199" t="str">
            <v>廃棄材運搬　Ⅰ類</v>
          </cell>
          <cell r="C199" t="str">
            <v>（２ｔ車，DID区間無し，ﾊﾞｯｸﾎｳ0.1m3）17.0km以下</v>
          </cell>
          <cell r="E199" t="str">
            <v>m3</v>
          </cell>
          <cell r="F199">
            <v>7860</v>
          </cell>
        </row>
        <row r="200">
          <cell r="A200" t="str">
            <v>B060233</v>
          </cell>
          <cell r="B200" t="str">
            <v>廃棄材運搬　Ⅰ類</v>
          </cell>
          <cell r="C200" t="str">
            <v>（２ｔ車，DID区間無し，ﾊﾞｯｸﾎｳ0.1m3）28.5km以下</v>
          </cell>
          <cell r="E200" t="str">
            <v>m3</v>
          </cell>
          <cell r="F200">
            <v>10250</v>
          </cell>
        </row>
        <row r="201">
          <cell r="A201" t="str">
            <v>B060234</v>
          </cell>
          <cell r="B201" t="str">
            <v>廃棄材運搬　Ⅰ類</v>
          </cell>
          <cell r="C201" t="str">
            <v>（２ｔ車，DID区間無し，ﾊﾞｯｸﾎｳ0.1m3）60.0km以下</v>
          </cell>
          <cell r="E201" t="str">
            <v>m3</v>
          </cell>
          <cell r="F201">
            <v>15380</v>
          </cell>
        </row>
        <row r="202">
          <cell r="A202" t="str">
            <v>B060241</v>
          </cell>
          <cell r="B202" t="str">
            <v>廃棄材運搬　Ⅱ類</v>
          </cell>
          <cell r="C202" t="str">
            <v>（２ｔ車，DID区間有り，ﾊﾞｯｸﾎｳ0.1m3） 0.3km以下</v>
          </cell>
          <cell r="E202" t="str">
            <v>m3</v>
          </cell>
          <cell r="F202">
            <v>710</v>
          </cell>
        </row>
        <row r="203">
          <cell r="A203" t="str">
            <v>B060242</v>
          </cell>
          <cell r="B203" t="str">
            <v>廃棄材運搬　Ⅱ類</v>
          </cell>
          <cell r="C203" t="str">
            <v>（２ｔ車，DID区間有り，ﾊﾞｯｸﾎｳ0.1m3） 1.0km以下</v>
          </cell>
          <cell r="E203" t="str">
            <v>m3</v>
          </cell>
          <cell r="F203">
            <v>790</v>
          </cell>
        </row>
        <row r="204">
          <cell r="A204" t="str">
            <v>B060243</v>
          </cell>
          <cell r="B204" t="str">
            <v>廃棄材運搬　Ⅱ類</v>
          </cell>
          <cell r="C204" t="str">
            <v>（２ｔ車，DID区間有り，ﾊﾞｯｸﾎｳ0.1m3） 1.5km以下</v>
          </cell>
          <cell r="E204" t="str">
            <v>m3</v>
          </cell>
          <cell r="F204">
            <v>950</v>
          </cell>
        </row>
        <row r="205">
          <cell r="A205" t="str">
            <v>B060244</v>
          </cell>
          <cell r="B205" t="str">
            <v>廃棄材運搬　Ⅱ類</v>
          </cell>
          <cell r="C205" t="str">
            <v>（２ｔ車，DID区間有り，ﾊﾞｯｸﾎｳ0.1m3） 2.5km以下</v>
          </cell>
          <cell r="E205" t="str">
            <v>m3</v>
          </cell>
          <cell r="F205">
            <v>1100</v>
          </cell>
        </row>
        <row r="206">
          <cell r="A206" t="str">
            <v>B060245</v>
          </cell>
          <cell r="B206" t="str">
            <v>廃棄材運搬　Ⅱ類</v>
          </cell>
          <cell r="C206" t="str">
            <v>（２ｔ車，DID区間有り，ﾊﾞｯｸﾎｳ0.1m3） 3.0km以下</v>
          </cell>
          <cell r="E206" t="str">
            <v>m3</v>
          </cell>
          <cell r="F206">
            <v>1260</v>
          </cell>
        </row>
        <row r="207">
          <cell r="A207" t="str">
            <v>B060246</v>
          </cell>
          <cell r="B207" t="str">
            <v>廃棄材運搬　Ⅱ類</v>
          </cell>
          <cell r="C207" t="str">
            <v>（２ｔ車，DID区間有り，ﾊﾞｯｸﾎｳ0.1m3） 3.5km以下</v>
          </cell>
          <cell r="E207" t="str">
            <v>m3</v>
          </cell>
          <cell r="F207">
            <v>1420</v>
          </cell>
        </row>
        <row r="208">
          <cell r="A208" t="str">
            <v>B060247</v>
          </cell>
          <cell r="B208" t="str">
            <v>廃棄材運搬　Ⅱ類</v>
          </cell>
          <cell r="C208" t="str">
            <v>（２ｔ車，DID区間有り，ﾊﾞｯｸﾎｳ0.1m3） 4.5km以下</v>
          </cell>
          <cell r="E208" t="str">
            <v>m3</v>
          </cell>
          <cell r="F208">
            <v>1580</v>
          </cell>
        </row>
        <row r="209">
          <cell r="A209" t="str">
            <v>B060248</v>
          </cell>
          <cell r="B209" t="str">
            <v>廃棄材運搬　Ⅱ類</v>
          </cell>
          <cell r="C209" t="str">
            <v>（２ｔ車，DID区間有り，ﾊﾞｯｸﾎｳ0.1m3） 5.0km以下</v>
          </cell>
          <cell r="E209" t="str">
            <v>m3</v>
          </cell>
          <cell r="F209">
            <v>1730</v>
          </cell>
        </row>
        <row r="210">
          <cell r="A210" t="str">
            <v>B060249</v>
          </cell>
          <cell r="B210" t="str">
            <v>廃棄材運搬　Ⅱ類</v>
          </cell>
          <cell r="C210" t="str">
            <v>（２ｔ車，DID区間有り，ﾊﾞｯｸﾎｳ0.1m3） 6.5km以下</v>
          </cell>
          <cell r="E210" t="str">
            <v>m3</v>
          </cell>
          <cell r="F210">
            <v>2050</v>
          </cell>
        </row>
        <row r="211">
          <cell r="A211" t="str">
            <v>B060250</v>
          </cell>
          <cell r="B211" t="str">
            <v>廃棄材運搬　Ⅱ類</v>
          </cell>
          <cell r="C211" t="str">
            <v>（２ｔ車，DID区間有り，ﾊﾞｯｸﾎｳ0.1m3） 8.0km以下</v>
          </cell>
          <cell r="E211" t="str">
            <v>m3</v>
          </cell>
          <cell r="F211">
            <v>2370</v>
          </cell>
        </row>
        <row r="212">
          <cell r="A212" t="str">
            <v>B060251</v>
          </cell>
          <cell r="B212" t="str">
            <v>廃棄材運搬　Ⅱ類</v>
          </cell>
          <cell r="C212" t="str">
            <v>（２ｔ車，DID区間有り，ﾊﾞｯｸﾎｳ0.1m3）11.0km以下</v>
          </cell>
          <cell r="E212" t="str">
            <v>m3</v>
          </cell>
          <cell r="F212">
            <v>2840</v>
          </cell>
        </row>
        <row r="213">
          <cell r="A213" t="str">
            <v>B060252</v>
          </cell>
          <cell r="B213" t="str">
            <v>廃棄材運搬　Ⅱ類</v>
          </cell>
          <cell r="C213" t="str">
            <v>（２ｔ車，DID区間有り，ﾊﾞｯｸﾎｳ0.1m3）15.0km以下</v>
          </cell>
          <cell r="E213" t="str">
            <v>m3</v>
          </cell>
          <cell r="F213">
            <v>3630</v>
          </cell>
        </row>
        <row r="214">
          <cell r="A214" t="str">
            <v>B060253</v>
          </cell>
          <cell r="B214" t="str">
            <v>廃棄材運搬　Ⅱ類</v>
          </cell>
          <cell r="C214" t="str">
            <v>（２ｔ車，DID区間有り，ﾊﾞｯｸﾎｳ0.1m3）24.0km以下</v>
          </cell>
          <cell r="E214" t="str">
            <v>m3</v>
          </cell>
          <cell r="F214">
            <v>4740</v>
          </cell>
        </row>
        <row r="215">
          <cell r="A215" t="str">
            <v>B060254</v>
          </cell>
          <cell r="B215" t="str">
            <v>廃棄材運搬　Ⅱ類</v>
          </cell>
          <cell r="C215" t="str">
            <v>（２ｔ車，DID区間有り，ﾊﾞｯｸﾎｳ0.1m3）60.0km以下</v>
          </cell>
          <cell r="E215" t="str">
            <v>m3</v>
          </cell>
          <cell r="F215">
            <v>7100</v>
          </cell>
        </row>
        <row r="216">
          <cell r="A216" t="str">
            <v>B060261</v>
          </cell>
          <cell r="B216" t="str">
            <v>廃棄材運搬　Ⅱ類</v>
          </cell>
          <cell r="C216" t="str">
            <v>（２ｔ車，DID区間無し，ﾊﾞｯｸﾎｳ0.1m3） 0.3km以下</v>
          </cell>
          <cell r="E216" t="str">
            <v>m3</v>
          </cell>
          <cell r="F216">
            <v>710</v>
          </cell>
        </row>
        <row r="217">
          <cell r="A217" t="str">
            <v>B060262</v>
          </cell>
          <cell r="B217" t="str">
            <v>廃棄材運搬　Ⅱ類</v>
          </cell>
          <cell r="C217" t="str">
            <v>（２ｔ車，DID区間無し，ﾊﾞｯｸﾎｳ0.1m3） 1.0km以下</v>
          </cell>
          <cell r="E217" t="str">
            <v>m3</v>
          </cell>
          <cell r="F217">
            <v>790</v>
          </cell>
        </row>
        <row r="218">
          <cell r="A218" t="str">
            <v>B060263</v>
          </cell>
          <cell r="B218" t="str">
            <v>廃棄材運搬　Ⅱ類</v>
          </cell>
          <cell r="C218" t="str">
            <v>（２ｔ車，DID区間無し，ﾊﾞｯｸﾎｳ0.1m3） 1.5km以下</v>
          </cell>
          <cell r="E218" t="str">
            <v>m3</v>
          </cell>
          <cell r="F218">
            <v>950</v>
          </cell>
        </row>
        <row r="219">
          <cell r="A219" t="str">
            <v>B060264</v>
          </cell>
          <cell r="B219" t="str">
            <v>廃棄材運搬　Ⅱ類</v>
          </cell>
          <cell r="C219" t="str">
            <v>（２ｔ車，DID区間無し，ﾊﾞｯｸﾎｳ0.1m3） 2.5km以下</v>
          </cell>
          <cell r="E219" t="str">
            <v>m3</v>
          </cell>
          <cell r="F219">
            <v>1100</v>
          </cell>
        </row>
        <row r="220">
          <cell r="A220" t="str">
            <v>B060265</v>
          </cell>
          <cell r="B220" t="str">
            <v>廃棄材運搬　Ⅱ類</v>
          </cell>
          <cell r="C220" t="str">
            <v>（２ｔ車，DID区間無し，ﾊﾞｯｸﾎｳ0.1m3） 3.0km以下</v>
          </cell>
          <cell r="E220" t="str">
            <v>m3</v>
          </cell>
          <cell r="F220">
            <v>1260</v>
          </cell>
        </row>
        <row r="221">
          <cell r="A221" t="str">
            <v>B060266</v>
          </cell>
          <cell r="B221" t="str">
            <v>廃棄材運搬　Ⅱ類</v>
          </cell>
          <cell r="C221" t="str">
            <v>（２ｔ車，DID区間無し，ﾊﾞｯｸﾎｳ0.1m3） 3.5km以下</v>
          </cell>
          <cell r="E221" t="str">
            <v>m3</v>
          </cell>
          <cell r="F221">
            <v>1420</v>
          </cell>
        </row>
        <row r="222">
          <cell r="A222" t="str">
            <v>B060267</v>
          </cell>
          <cell r="B222" t="str">
            <v>廃棄材運搬　Ⅱ類</v>
          </cell>
          <cell r="C222" t="str">
            <v>（２ｔ車，DID区間無し，ﾊﾞｯｸﾎｳ0.1m3） 4.5km以下</v>
          </cell>
          <cell r="E222" t="str">
            <v>m3</v>
          </cell>
          <cell r="F222">
            <v>1580</v>
          </cell>
        </row>
        <row r="223">
          <cell r="A223" t="str">
            <v>B060268</v>
          </cell>
          <cell r="B223" t="str">
            <v>廃棄材運搬　Ⅱ類</v>
          </cell>
          <cell r="C223" t="str">
            <v>（２ｔ車，DID区間無し，ﾊﾞｯｸﾎｳ0.1m3） 5.5km以下</v>
          </cell>
          <cell r="E223" t="str">
            <v>m3</v>
          </cell>
          <cell r="F223">
            <v>1730</v>
          </cell>
        </row>
        <row r="224">
          <cell r="A224" t="str">
            <v>B060269</v>
          </cell>
          <cell r="B224" t="str">
            <v>廃棄材運搬　Ⅱ類</v>
          </cell>
          <cell r="C224" t="str">
            <v>（２ｔ車，DID区間無し，ﾊﾞｯｸﾎｳ0.1m3） 7.0km以下</v>
          </cell>
          <cell r="E224" t="str">
            <v>m3</v>
          </cell>
          <cell r="F224">
            <v>2050</v>
          </cell>
        </row>
        <row r="225">
          <cell r="A225" t="str">
            <v>B060270</v>
          </cell>
          <cell r="B225" t="str">
            <v>廃棄材運搬　Ⅱ類</v>
          </cell>
          <cell r="C225" t="str">
            <v>（２ｔ車，DID区間無し，ﾊﾞｯｸﾎｳ0.1m3） 9.0km以下</v>
          </cell>
          <cell r="E225" t="str">
            <v>m3</v>
          </cell>
          <cell r="F225">
            <v>2370</v>
          </cell>
        </row>
        <row r="226">
          <cell r="A226" t="str">
            <v>B060271</v>
          </cell>
          <cell r="B226" t="str">
            <v>廃棄材運搬　Ⅱ類</v>
          </cell>
          <cell r="C226" t="str">
            <v>（２ｔ車，DID区間無し，ﾊﾞｯｸﾎｳ0.1m3）12.0km以下</v>
          </cell>
          <cell r="E226" t="str">
            <v>m3</v>
          </cell>
          <cell r="F226">
            <v>2840</v>
          </cell>
        </row>
        <row r="227">
          <cell r="A227" t="str">
            <v>B060272</v>
          </cell>
          <cell r="B227" t="str">
            <v>廃棄材運搬　Ⅱ類</v>
          </cell>
          <cell r="C227" t="str">
            <v>（２ｔ車，DID区間無し，ﾊﾞｯｸﾎｳ0.1m3）17.0km以下</v>
          </cell>
          <cell r="E227" t="str">
            <v>m3</v>
          </cell>
          <cell r="F227">
            <v>3630</v>
          </cell>
        </row>
        <row r="228">
          <cell r="A228" t="str">
            <v>B060273</v>
          </cell>
          <cell r="B228" t="str">
            <v>廃棄材運搬　Ⅱ類</v>
          </cell>
          <cell r="C228" t="str">
            <v>（２ｔ車，DID区間無し，ﾊﾞｯｸﾎｳ0.1m3）28.5km以下</v>
          </cell>
          <cell r="E228" t="str">
            <v>m3</v>
          </cell>
          <cell r="F228">
            <v>4740</v>
          </cell>
        </row>
        <row r="229">
          <cell r="A229" t="str">
            <v>B060274</v>
          </cell>
          <cell r="B229" t="str">
            <v>廃棄材運搬　Ⅱ類</v>
          </cell>
          <cell r="C229" t="str">
            <v>（２ｔ車，DID区間無し，ﾊﾞｯｸﾎｳ0.1m3）60.0km以下</v>
          </cell>
          <cell r="E229" t="str">
            <v>m3</v>
          </cell>
          <cell r="F229">
            <v>7100</v>
          </cell>
        </row>
        <row r="230">
          <cell r="A230" t="str">
            <v>B060401</v>
          </cell>
          <cell r="B230" t="str">
            <v>廃棄材運搬　Ⅰ類</v>
          </cell>
          <cell r="C230" t="str">
            <v>（４ｔ車，DID区間有り，ﾊﾞｯｸﾎｳ0.2m3） 0.2km以下</v>
          </cell>
          <cell r="E230" t="str">
            <v>m3</v>
          </cell>
          <cell r="F230">
            <v>780</v>
          </cell>
        </row>
        <row r="231">
          <cell r="A231" t="str">
            <v>B060402</v>
          </cell>
          <cell r="B231" t="str">
            <v>廃棄材運搬　Ⅰ類</v>
          </cell>
          <cell r="C231" t="str">
            <v>（４ｔ車，DID区間有り，ﾊﾞｯｸﾎｳ0.2m3） 1.0km以下</v>
          </cell>
          <cell r="E231" t="str">
            <v>m3</v>
          </cell>
          <cell r="F231">
            <v>990</v>
          </cell>
        </row>
        <row r="232">
          <cell r="A232" t="str">
            <v>B060403</v>
          </cell>
          <cell r="B232" t="str">
            <v>廃棄材運搬　Ⅰ類</v>
          </cell>
          <cell r="C232" t="str">
            <v>（４ｔ車，DID区間有り，ﾊﾞｯｸﾎｳ0.2m3） 1.5km以下</v>
          </cell>
          <cell r="E232" t="str">
            <v>m3</v>
          </cell>
          <cell r="F232">
            <v>1180</v>
          </cell>
        </row>
        <row r="233">
          <cell r="A233" t="str">
            <v>B060404</v>
          </cell>
          <cell r="B233" t="str">
            <v>廃棄材運搬　Ⅰ類</v>
          </cell>
          <cell r="C233" t="str">
            <v>（４ｔ車，DID区間有り，ﾊﾞｯｸﾎｳ0.2m3） 2.0km以下</v>
          </cell>
          <cell r="E233" t="str">
            <v>m3</v>
          </cell>
          <cell r="F233">
            <v>1380</v>
          </cell>
        </row>
        <row r="234">
          <cell r="A234" t="str">
            <v>B060405</v>
          </cell>
          <cell r="B234" t="str">
            <v>廃棄材運搬　Ⅰ類</v>
          </cell>
          <cell r="C234" t="str">
            <v>（４ｔ車，DID区間有り，ﾊﾞｯｸﾎｳ0.2m3） 3.0km以下</v>
          </cell>
          <cell r="E234" t="str">
            <v>m3</v>
          </cell>
          <cell r="F234">
            <v>1570</v>
          </cell>
        </row>
        <row r="235">
          <cell r="A235" t="str">
            <v>B060406</v>
          </cell>
          <cell r="B235" t="str">
            <v>廃棄材運搬　Ⅰ類</v>
          </cell>
          <cell r="C235" t="str">
            <v>（４ｔ車，DID区間有り，ﾊﾞｯｸﾎｳ0.2m3） 3.5km以下</v>
          </cell>
          <cell r="E235" t="str">
            <v>m3</v>
          </cell>
          <cell r="F235">
            <v>1770</v>
          </cell>
        </row>
        <row r="236">
          <cell r="A236" t="str">
            <v>B060407</v>
          </cell>
          <cell r="B236" t="str">
            <v>廃棄材運搬　Ⅰ類</v>
          </cell>
          <cell r="C236" t="str">
            <v>（４ｔ車，DID区間有り，ﾊﾞｯｸﾎｳ0.2m3） 4.5km以下</v>
          </cell>
          <cell r="E236" t="str">
            <v>m3</v>
          </cell>
          <cell r="F236">
            <v>1970</v>
          </cell>
        </row>
        <row r="237">
          <cell r="A237" t="str">
            <v>B060408</v>
          </cell>
          <cell r="B237" t="str">
            <v>廃棄材運搬　Ⅰ類</v>
          </cell>
          <cell r="C237" t="str">
            <v>（４ｔ車，DID区間有り，ﾊﾞｯｸﾎｳ0.2m3） 5.5km以下</v>
          </cell>
          <cell r="E237" t="str">
            <v>m3</v>
          </cell>
          <cell r="F237">
            <v>2170</v>
          </cell>
        </row>
        <row r="238">
          <cell r="A238" t="str">
            <v>B060409</v>
          </cell>
          <cell r="B238" t="str">
            <v>廃棄材運搬　Ⅰ類</v>
          </cell>
          <cell r="C238" t="str">
            <v>（４ｔ車，DID区間有り，ﾊﾞｯｸﾎｳ0.2m3） 7.0km以下</v>
          </cell>
          <cell r="E238" t="str">
            <v>m3</v>
          </cell>
          <cell r="F238">
            <v>2360</v>
          </cell>
        </row>
        <row r="239">
          <cell r="A239" t="str">
            <v>B060410</v>
          </cell>
          <cell r="B239" t="str">
            <v>廃棄材運搬　Ⅰ類</v>
          </cell>
          <cell r="C239" t="str">
            <v>（４ｔ車，DID区間有り，ﾊﾞｯｸﾎｳ0.2m3） 9.0km以下</v>
          </cell>
          <cell r="E239" t="str">
            <v>m3</v>
          </cell>
          <cell r="F239">
            <v>3150</v>
          </cell>
        </row>
        <row r="240">
          <cell r="A240" t="str">
            <v>B060411</v>
          </cell>
          <cell r="B240" t="str">
            <v>廃棄材運搬　Ⅰ類</v>
          </cell>
          <cell r="C240" t="str">
            <v>（４ｔ車，DID区間有り，ﾊﾞｯｸﾎｳ0.2m3）12.0km以下</v>
          </cell>
          <cell r="E240" t="str">
            <v>m3</v>
          </cell>
          <cell r="F240">
            <v>3550</v>
          </cell>
        </row>
        <row r="241">
          <cell r="A241" t="str">
            <v>B060412</v>
          </cell>
          <cell r="B241" t="str">
            <v>廃棄材運搬　Ⅰ類</v>
          </cell>
          <cell r="C241" t="str">
            <v>（４ｔ車，DID区間有り，ﾊﾞｯｸﾎｳ0.2m3）17.0km以下</v>
          </cell>
          <cell r="E241" t="str">
            <v>m3</v>
          </cell>
          <cell r="F241">
            <v>4330</v>
          </cell>
        </row>
        <row r="242">
          <cell r="A242" t="str">
            <v>B060413</v>
          </cell>
          <cell r="B242" t="str">
            <v>廃棄材運搬　Ⅰ類</v>
          </cell>
          <cell r="C242" t="str">
            <v>（４ｔ車，DID区間有り，ﾊﾞｯｸﾎｳ0.2m3）27.0km以下</v>
          </cell>
          <cell r="E242" t="str">
            <v>m3</v>
          </cell>
          <cell r="F242">
            <v>5900</v>
          </cell>
        </row>
        <row r="243">
          <cell r="A243" t="str">
            <v>B060414</v>
          </cell>
          <cell r="B243" t="str">
            <v>廃棄材運搬　Ⅰ類</v>
          </cell>
          <cell r="C243" t="str">
            <v>（４ｔ車，DID区間有り，ﾊﾞｯｸﾎｳ0.2m3）60.0km以下</v>
          </cell>
          <cell r="E243" t="str">
            <v>m3</v>
          </cell>
          <cell r="F243">
            <v>9060</v>
          </cell>
        </row>
        <row r="244">
          <cell r="A244" t="str">
            <v>B060421</v>
          </cell>
          <cell r="B244" t="str">
            <v>廃棄材運搬　Ⅰ類</v>
          </cell>
          <cell r="C244" t="str">
            <v>（４ｔ車，DID区間無し，ﾊﾞｯｸﾎｳ0.2m3） 0.2km以下</v>
          </cell>
          <cell r="E244" t="str">
            <v>m3</v>
          </cell>
          <cell r="F244">
            <v>780</v>
          </cell>
        </row>
        <row r="245">
          <cell r="A245" t="str">
            <v>B060422</v>
          </cell>
          <cell r="B245" t="str">
            <v>廃棄材運搬　Ⅰ類</v>
          </cell>
          <cell r="C245" t="str">
            <v>（４ｔ車，DID区間無し，ﾊﾞｯｸﾎｳ0.2m3） 1.0km以下</v>
          </cell>
          <cell r="E245" t="str">
            <v>m3</v>
          </cell>
          <cell r="F245">
            <v>990</v>
          </cell>
        </row>
        <row r="246">
          <cell r="A246" t="str">
            <v>B060423</v>
          </cell>
          <cell r="B246" t="str">
            <v>廃棄材運搬　Ⅰ類</v>
          </cell>
          <cell r="C246" t="str">
            <v>（４ｔ車，DID区間無し，ﾊﾞｯｸﾎｳ0.2m3） 1.5km以下</v>
          </cell>
          <cell r="E246" t="str">
            <v>m3</v>
          </cell>
          <cell r="F246">
            <v>1180</v>
          </cell>
        </row>
        <row r="247">
          <cell r="A247" t="str">
            <v>B060424</v>
          </cell>
          <cell r="B247" t="str">
            <v>廃棄材運搬　Ⅰ類</v>
          </cell>
          <cell r="C247" t="str">
            <v>（４ｔ車，DID区間無し，ﾊﾞｯｸﾎｳ0.2m3） 2.5km以下</v>
          </cell>
          <cell r="E247" t="str">
            <v>m3</v>
          </cell>
          <cell r="F247">
            <v>1380</v>
          </cell>
        </row>
        <row r="248">
          <cell r="A248" t="str">
            <v>B060425</v>
          </cell>
          <cell r="B248" t="str">
            <v>廃棄材運搬　Ⅰ類</v>
          </cell>
          <cell r="C248" t="str">
            <v>（４ｔ車，DID区間無し，ﾊﾞｯｸﾎｳ0.2m3） 3.5km以下</v>
          </cell>
          <cell r="E248" t="str">
            <v>m3</v>
          </cell>
          <cell r="F248">
            <v>1570</v>
          </cell>
        </row>
        <row r="249">
          <cell r="A249" t="str">
            <v>B060426</v>
          </cell>
          <cell r="B249" t="str">
            <v>廃棄材運搬　Ⅰ類</v>
          </cell>
          <cell r="C249" t="str">
            <v>（４ｔ車，DID区間無し，ﾊﾞｯｸﾎｳ0.2m3） 4.0km以下</v>
          </cell>
          <cell r="E249" t="str">
            <v>m3</v>
          </cell>
          <cell r="F249">
            <v>1770</v>
          </cell>
        </row>
        <row r="250">
          <cell r="A250" t="str">
            <v>B060427</v>
          </cell>
          <cell r="B250" t="str">
            <v>廃棄材運搬　Ⅰ類</v>
          </cell>
          <cell r="C250" t="str">
            <v>（４ｔ車，DID区間無し，ﾊﾞｯｸﾎｳ0.2m3） 5.0km以下</v>
          </cell>
          <cell r="E250" t="str">
            <v>m3</v>
          </cell>
          <cell r="F250">
            <v>1970</v>
          </cell>
        </row>
        <row r="251">
          <cell r="A251" t="str">
            <v>B060428</v>
          </cell>
          <cell r="B251" t="str">
            <v>廃棄材運搬　Ⅰ類</v>
          </cell>
          <cell r="C251" t="str">
            <v>（４ｔ車，DID区間無し，ﾊﾞｯｸﾎｳ0.2m3） 6.0km以下</v>
          </cell>
          <cell r="E251" t="str">
            <v>m3</v>
          </cell>
          <cell r="F251">
            <v>2170</v>
          </cell>
        </row>
        <row r="252">
          <cell r="A252" t="str">
            <v>B060429</v>
          </cell>
          <cell r="B252" t="str">
            <v>廃棄材運搬　Ⅰ類</v>
          </cell>
          <cell r="C252" t="str">
            <v>（４ｔ車，DID区間無し，ﾊﾞｯｸﾎｳ0.2m3） 7.5km以下</v>
          </cell>
          <cell r="E252" t="str">
            <v>m3</v>
          </cell>
          <cell r="F252">
            <v>2360</v>
          </cell>
        </row>
        <row r="253">
          <cell r="A253" t="str">
            <v>B060430</v>
          </cell>
          <cell r="B253" t="str">
            <v>廃棄材運搬　Ⅰ類</v>
          </cell>
          <cell r="C253" t="str">
            <v>（４ｔ車，DID区間無し，ﾊﾞｯｸﾎｳ0.2m3）10.0km以下</v>
          </cell>
          <cell r="E253" t="str">
            <v>m3</v>
          </cell>
          <cell r="F253">
            <v>3150</v>
          </cell>
        </row>
        <row r="254">
          <cell r="A254" t="str">
            <v>B060431</v>
          </cell>
          <cell r="B254" t="str">
            <v>廃棄材運搬　Ⅰ類</v>
          </cell>
          <cell r="C254" t="str">
            <v>（４ｔ車，DID区間無し，ﾊﾞｯｸﾎｳ0.2m3）13.0km以下</v>
          </cell>
          <cell r="E254" t="str">
            <v>m3</v>
          </cell>
          <cell r="F254">
            <v>3550</v>
          </cell>
        </row>
        <row r="255">
          <cell r="A255" t="str">
            <v>B060432</v>
          </cell>
          <cell r="B255" t="str">
            <v>廃棄材運搬　Ⅰ類</v>
          </cell>
          <cell r="C255" t="str">
            <v>（４ｔ車，DID区間無し，ﾊﾞｯｸﾎｳ0.2m3）19.0km以下</v>
          </cell>
          <cell r="E255" t="str">
            <v>m3</v>
          </cell>
          <cell r="F255">
            <v>4330</v>
          </cell>
        </row>
        <row r="256">
          <cell r="A256" t="str">
            <v>B060433</v>
          </cell>
          <cell r="B256" t="str">
            <v>廃棄材運搬　Ⅰ類</v>
          </cell>
          <cell r="C256" t="str">
            <v>（４ｔ車，DID区間無し，ﾊﾞｯｸﾎｳ0.2m3）35.0km以下</v>
          </cell>
          <cell r="E256" t="str">
            <v>m3</v>
          </cell>
          <cell r="F256">
            <v>5900</v>
          </cell>
        </row>
        <row r="257">
          <cell r="A257" t="str">
            <v>B060434</v>
          </cell>
          <cell r="B257" t="str">
            <v>廃棄材運搬　Ⅰ類</v>
          </cell>
          <cell r="C257" t="str">
            <v>（４ｔ車，DID区間無し，ﾊﾞｯｸﾎｳ0.2m3）60.0km以下</v>
          </cell>
          <cell r="E257" t="str">
            <v>m3</v>
          </cell>
          <cell r="F257">
            <v>9060</v>
          </cell>
        </row>
        <row r="258">
          <cell r="A258" t="str">
            <v>B060441</v>
          </cell>
          <cell r="B258" t="str">
            <v>廃棄材運搬　Ⅱ類</v>
          </cell>
          <cell r="C258" t="str">
            <v>（４ｔ車，DID区間有り，ﾊﾞｯｸﾎｳ0.2m3） 0.2km以下</v>
          </cell>
          <cell r="E258" t="str">
            <v>m3</v>
          </cell>
          <cell r="F258">
            <v>360</v>
          </cell>
        </row>
        <row r="259">
          <cell r="A259" t="str">
            <v>B060442</v>
          </cell>
          <cell r="B259" t="str">
            <v>廃棄材運搬　Ⅱ類</v>
          </cell>
          <cell r="C259" t="str">
            <v>（４ｔ車，DID区間有り，ﾊﾞｯｸﾎｳ0.2m3） 1.0km以下</v>
          </cell>
          <cell r="E259" t="str">
            <v>m3</v>
          </cell>
          <cell r="F259">
            <v>450</v>
          </cell>
        </row>
        <row r="260">
          <cell r="A260" t="str">
            <v>B060443</v>
          </cell>
          <cell r="B260" t="str">
            <v>廃棄材運搬　Ⅱ類</v>
          </cell>
          <cell r="C260" t="str">
            <v>（４ｔ車，DID区間有り，ﾊﾞｯｸﾎｳ0.2m3） 1.5km以下</v>
          </cell>
          <cell r="E260" t="str">
            <v>m3</v>
          </cell>
          <cell r="F260">
            <v>550</v>
          </cell>
        </row>
        <row r="261">
          <cell r="A261" t="str">
            <v>B060444</v>
          </cell>
          <cell r="B261" t="str">
            <v>廃棄材運搬　Ⅱ類</v>
          </cell>
          <cell r="C261" t="str">
            <v>（４ｔ車，DID区間有り，ﾊﾞｯｸﾎｳ0.2m3） 2.0km以下</v>
          </cell>
          <cell r="E261" t="str">
            <v>m3</v>
          </cell>
          <cell r="F261">
            <v>630</v>
          </cell>
        </row>
        <row r="262">
          <cell r="A262" t="str">
            <v>B060445</v>
          </cell>
          <cell r="B262" t="str">
            <v>廃棄材運搬　Ⅱ類</v>
          </cell>
          <cell r="C262" t="str">
            <v>（４ｔ車，DID区間有り，ﾊﾞｯｸﾎｳ0.2m3） 3.0km以下</v>
          </cell>
          <cell r="E262" t="str">
            <v>m3</v>
          </cell>
          <cell r="F262">
            <v>730</v>
          </cell>
        </row>
        <row r="263">
          <cell r="A263" t="str">
            <v>B060446</v>
          </cell>
          <cell r="B263" t="str">
            <v>廃棄材運搬　Ⅱ類</v>
          </cell>
          <cell r="C263" t="str">
            <v>（４ｔ車，DID区間有り，ﾊﾞｯｸﾎｳ0.2m3） 3.5km以下</v>
          </cell>
          <cell r="E263" t="str">
            <v>m3</v>
          </cell>
          <cell r="F263">
            <v>820</v>
          </cell>
        </row>
        <row r="264">
          <cell r="A264" t="str">
            <v>B060447</v>
          </cell>
          <cell r="B264" t="str">
            <v>廃棄材運搬　Ⅱ類</v>
          </cell>
          <cell r="C264" t="str">
            <v>（４ｔ車，DID区間有り，ﾊﾞｯｸﾎｳ0.2m3） 4.5km以下</v>
          </cell>
          <cell r="E264" t="str">
            <v>m3</v>
          </cell>
          <cell r="F264">
            <v>910</v>
          </cell>
        </row>
        <row r="265">
          <cell r="A265" t="str">
            <v>B060448</v>
          </cell>
          <cell r="B265" t="str">
            <v>廃棄材運搬　Ⅱ類</v>
          </cell>
          <cell r="C265" t="str">
            <v>（４ｔ車，DID区間有り，ﾊﾞｯｸﾎｳ0.2m3） 5.5km以下</v>
          </cell>
          <cell r="E265" t="str">
            <v>m3</v>
          </cell>
          <cell r="F265">
            <v>1000</v>
          </cell>
        </row>
        <row r="266">
          <cell r="A266" t="str">
            <v>B060449</v>
          </cell>
          <cell r="B266" t="str">
            <v>廃棄材運搬　Ⅱ類</v>
          </cell>
          <cell r="C266" t="str">
            <v>（４ｔ車，DID区間有り，ﾊﾞｯｸﾎｳ0.2m3） 7.0km以下</v>
          </cell>
          <cell r="E266" t="str">
            <v>m3</v>
          </cell>
          <cell r="F266">
            <v>1090</v>
          </cell>
        </row>
        <row r="267">
          <cell r="A267" t="str">
            <v>B060450</v>
          </cell>
          <cell r="B267" t="str">
            <v>廃棄材運搬　Ⅱ類</v>
          </cell>
          <cell r="C267" t="str">
            <v>（４ｔ車，DID区間有り，ﾊﾞｯｸﾎｳ0.2m3） 9.0km以下</v>
          </cell>
          <cell r="E267" t="str">
            <v>m3</v>
          </cell>
          <cell r="F267">
            <v>1450</v>
          </cell>
        </row>
        <row r="268">
          <cell r="A268" t="str">
            <v>B060451</v>
          </cell>
          <cell r="B268" t="str">
            <v>廃棄材運搬　Ⅱ類</v>
          </cell>
          <cell r="C268" t="str">
            <v>（４ｔ車，DID区間有り，ﾊﾞｯｸﾎｳ0.2m3）12.0km以下</v>
          </cell>
          <cell r="E268" t="str">
            <v>m3</v>
          </cell>
          <cell r="F268">
            <v>1640</v>
          </cell>
        </row>
        <row r="269">
          <cell r="A269" t="str">
            <v>B060452</v>
          </cell>
          <cell r="B269" t="str">
            <v>廃棄材運搬　Ⅱ類</v>
          </cell>
          <cell r="C269" t="str">
            <v>（４ｔ車，DID区間有り，ﾊﾞｯｸﾎｳ0.2m3）17.0km以下</v>
          </cell>
          <cell r="E269" t="str">
            <v>m3</v>
          </cell>
          <cell r="F269">
            <v>2000</v>
          </cell>
        </row>
        <row r="270">
          <cell r="A270" t="str">
            <v>B060453</v>
          </cell>
          <cell r="B270" t="str">
            <v>廃棄材運搬　Ⅱ類</v>
          </cell>
          <cell r="C270" t="str">
            <v>（４ｔ車，DID区間有り，ﾊﾞｯｸﾎｳ0.2m3）27.0km以下</v>
          </cell>
          <cell r="E270" t="str">
            <v>m3</v>
          </cell>
          <cell r="F270">
            <v>2720</v>
          </cell>
        </row>
        <row r="271">
          <cell r="A271" t="str">
            <v>B060454</v>
          </cell>
          <cell r="B271" t="str">
            <v>廃棄材運搬　Ⅱ類</v>
          </cell>
          <cell r="C271" t="str">
            <v>（４ｔ車，DID区間有り，ﾊﾞｯｸﾎｳ0.2m3）60.0km以下</v>
          </cell>
          <cell r="E271" t="str">
            <v>m3</v>
          </cell>
          <cell r="F271">
            <v>4180</v>
          </cell>
        </row>
        <row r="272">
          <cell r="A272" t="str">
            <v>B060461</v>
          </cell>
          <cell r="B272" t="str">
            <v>廃棄材運搬　Ⅱ類</v>
          </cell>
          <cell r="C272" t="str">
            <v>（４ｔ車，DID区間無し，ﾊﾞｯｸﾎｳ0.2m3） 0.2km以下</v>
          </cell>
          <cell r="E272" t="str">
            <v>m3</v>
          </cell>
          <cell r="F272">
            <v>360</v>
          </cell>
        </row>
        <row r="273">
          <cell r="A273" t="str">
            <v>B060462</v>
          </cell>
          <cell r="B273" t="str">
            <v>廃棄材運搬　Ⅱ類</v>
          </cell>
          <cell r="C273" t="str">
            <v>（４ｔ車，DID区間無し，ﾊﾞｯｸﾎｳ0.2m3） 1.0km以下</v>
          </cell>
          <cell r="E273" t="str">
            <v>m3</v>
          </cell>
          <cell r="F273">
            <v>450</v>
          </cell>
        </row>
        <row r="274">
          <cell r="A274" t="str">
            <v>B060463</v>
          </cell>
          <cell r="B274" t="str">
            <v>廃棄材運搬　Ⅱ類</v>
          </cell>
          <cell r="C274" t="str">
            <v>（４ｔ車，DID区間無し，ﾊﾞｯｸﾎｳ0.2m3） 1.5km以下</v>
          </cell>
          <cell r="E274" t="str">
            <v>m3</v>
          </cell>
          <cell r="F274">
            <v>550</v>
          </cell>
        </row>
        <row r="275">
          <cell r="A275" t="str">
            <v>B060464</v>
          </cell>
          <cell r="B275" t="str">
            <v>廃棄材運搬　Ⅱ類</v>
          </cell>
          <cell r="C275" t="str">
            <v>（４ｔ車，DID区間無し，ﾊﾞｯｸﾎｳ0.2m3） 2.5km以下</v>
          </cell>
          <cell r="E275" t="str">
            <v>m3</v>
          </cell>
          <cell r="F275">
            <v>630</v>
          </cell>
        </row>
        <row r="276">
          <cell r="A276" t="str">
            <v>B060465</v>
          </cell>
          <cell r="B276" t="str">
            <v>廃棄材運搬　Ⅱ類</v>
          </cell>
          <cell r="C276" t="str">
            <v>（４ｔ車，DID区間無し，ﾊﾞｯｸﾎｳ0.2m3） 3.5km以下</v>
          </cell>
          <cell r="E276" t="str">
            <v>m3</v>
          </cell>
          <cell r="F276">
            <v>730</v>
          </cell>
        </row>
        <row r="277">
          <cell r="A277" t="str">
            <v>B060466</v>
          </cell>
          <cell r="B277" t="str">
            <v>廃棄材運搬　Ⅱ類</v>
          </cell>
          <cell r="C277" t="str">
            <v>（４ｔ車，DID区間無し，ﾊﾞｯｸﾎｳ0.2m3） 4.0km以下</v>
          </cell>
          <cell r="E277" t="str">
            <v>m3</v>
          </cell>
          <cell r="F277">
            <v>820</v>
          </cell>
        </row>
        <row r="278">
          <cell r="A278" t="str">
            <v>B060467</v>
          </cell>
          <cell r="B278" t="str">
            <v>廃棄材運搬　Ⅱ類</v>
          </cell>
          <cell r="C278" t="str">
            <v>（４ｔ車，DID区間無し，ﾊﾞｯｸﾎｳ0.2m3） 5.0km以下</v>
          </cell>
          <cell r="E278" t="str">
            <v>m3</v>
          </cell>
          <cell r="F278">
            <v>910</v>
          </cell>
        </row>
        <row r="279">
          <cell r="A279" t="str">
            <v>B060468</v>
          </cell>
          <cell r="B279" t="str">
            <v>廃棄材運搬　Ⅱ類</v>
          </cell>
          <cell r="C279" t="str">
            <v>（４ｔ車，DID区間無し，ﾊﾞｯｸﾎｳ0.2m3） 6.0km以下</v>
          </cell>
          <cell r="E279" t="str">
            <v>m3</v>
          </cell>
          <cell r="F279">
            <v>1000</v>
          </cell>
        </row>
        <row r="280">
          <cell r="A280" t="str">
            <v>B060469</v>
          </cell>
          <cell r="B280" t="str">
            <v>廃棄材運搬　Ⅱ類</v>
          </cell>
          <cell r="C280" t="str">
            <v>（４ｔ車，DID区間無し，ﾊﾞｯｸﾎｳ0.2m3） 7.5km以下</v>
          </cell>
          <cell r="E280" t="str">
            <v>m3</v>
          </cell>
          <cell r="F280">
            <v>1090</v>
          </cell>
        </row>
        <row r="281">
          <cell r="A281" t="str">
            <v>B060470</v>
          </cell>
          <cell r="B281" t="str">
            <v>廃棄材運搬　Ⅱ類</v>
          </cell>
          <cell r="C281" t="str">
            <v>（４ｔ車，DID区間無し，ﾊﾞｯｸﾎｳ0.2m3）10.0km以下</v>
          </cell>
          <cell r="E281" t="str">
            <v>m3</v>
          </cell>
          <cell r="F281">
            <v>1450</v>
          </cell>
        </row>
        <row r="282">
          <cell r="A282" t="str">
            <v>B060471</v>
          </cell>
          <cell r="B282" t="str">
            <v>廃棄材運搬　Ⅱ類</v>
          </cell>
          <cell r="C282" t="str">
            <v>（４ｔ車，DID区間無し，ﾊﾞｯｸﾎｳ0.2m3）13.0km以下</v>
          </cell>
          <cell r="E282" t="str">
            <v>m3</v>
          </cell>
          <cell r="F282">
            <v>1640</v>
          </cell>
        </row>
        <row r="283">
          <cell r="A283" t="str">
            <v>B060472</v>
          </cell>
          <cell r="B283" t="str">
            <v>廃棄材運搬　Ⅱ類</v>
          </cell>
          <cell r="C283" t="str">
            <v>（４ｔ車，DID区間無し，ﾊﾞｯｸﾎｳ0.2m3）19.0km以下</v>
          </cell>
          <cell r="E283" t="str">
            <v>m3</v>
          </cell>
          <cell r="F283">
            <v>2000</v>
          </cell>
        </row>
        <row r="284">
          <cell r="A284" t="str">
            <v>B060473</v>
          </cell>
          <cell r="B284" t="str">
            <v>廃棄材運搬　Ⅱ類</v>
          </cell>
          <cell r="C284" t="str">
            <v>（４ｔ車，DID区間無し，ﾊﾞｯｸﾎｳ0.2m3）35.0km以下</v>
          </cell>
          <cell r="E284" t="str">
            <v>m3</v>
          </cell>
          <cell r="F284">
            <v>2720</v>
          </cell>
        </row>
        <row r="285">
          <cell r="A285" t="str">
            <v>B060474</v>
          </cell>
          <cell r="B285" t="str">
            <v>廃棄材運搬　Ⅱ類</v>
          </cell>
          <cell r="C285" t="str">
            <v>（４ｔ車，DID区間無し，ﾊﾞｯｸﾎｳ0.2m3）60.0km以下</v>
          </cell>
          <cell r="E285" t="str">
            <v>m3</v>
          </cell>
          <cell r="F285">
            <v>4180</v>
          </cell>
        </row>
        <row r="286">
          <cell r="A286" t="str">
            <v>B061001</v>
          </cell>
          <cell r="B286" t="str">
            <v>廃棄材運搬　Ⅰ類</v>
          </cell>
          <cell r="C286" t="str">
            <v>（10ｔ車，DID区間有り，ﾊﾞｯｸﾎｳ0.6m3） 0.3km以下</v>
          </cell>
          <cell r="E286" t="str">
            <v>m3</v>
          </cell>
          <cell r="F286">
            <v>370</v>
          </cell>
        </row>
        <row r="287">
          <cell r="A287" t="str">
            <v>B061002</v>
          </cell>
          <cell r="B287" t="str">
            <v>廃棄材運搬　Ⅰ類</v>
          </cell>
          <cell r="C287" t="str">
            <v>（10ｔ車，DID区間有り，ﾊﾞｯｸﾎｳ0.6m3） 0.5km以下</v>
          </cell>
          <cell r="E287" t="str">
            <v>m3</v>
          </cell>
          <cell r="F287">
            <v>420</v>
          </cell>
        </row>
        <row r="288">
          <cell r="A288" t="str">
            <v>B061003</v>
          </cell>
          <cell r="B288" t="str">
            <v>廃棄材運搬　Ⅰ類</v>
          </cell>
          <cell r="C288" t="str">
            <v>（10ｔ車，DID区間有り，ﾊﾞｯｸﾎｳ0.6m3） 1.0km以下</v>
          </cell>
          <cell r="E288" t="str">
            <v>m3</v>
          </cell>
          <cell r="F288">
            <v>480</v>
          </cell>
        </row>
        <row r="289">
          <cell r="A289" t="str">
            <v>B061004</v>
          </cell>
          <cell r="B289" t="str">
            <v>廃棄材運搬　Ⅰ類</v>
          </cell>
          <cell r="C289" t="str">
            <v>（10ｔ車，DID区間有り，ﾊﾞｯｸﾎｳ0.6m3） 1.5km以下</v>
          </cell>
          <cell r="E289" t="str">
            <v>m3</v>
          </cell>
          <cell r="F289">
            <v>550</v>
          </cell>
        </row>
        <row r="290">
          <cell r="A290" t="str">
            <v>B061005</v>
          </cell>
          <cell r="B290" t="str">
            <v>廃棄材運搬　Ⅰ類</v>
          </cell>
          <cell r="C290" t="str">
            <v>（10ｔ車，DID区間有り，ﾊﾞｯｸﾎｳ0.6m3） 2.0km以下</v>
          </cell>
          <cell r="E290" t="str">
            <v>m3</v>
          </cell>
          <cell r="F290">
            <v>600</v>
          </cell>
        </row>
        <row r="291">
          <cell r="A291" t="str">
            <v>B061006</v>
          </cell>
          <cell r="B291" t="str">
            <v>廃棄材運搬　Ⅰ類</v>
          </cell>
          <cell r="C291" t="str">
            <v>（10ｔ車，DID区間有り，ﾊﾞｯｸﾎｳ0.6m3） 3.0km以下</v>
          </cell>
          <cell r="E291" t="str">
            <v>m3</v>
          </cell>
          <cell r="F291">
            <v>720</v>
          </cell>
        </row>
        <row r="292">
          <cell r="A292" t="str">
            <v>B061007</v>
          </cell>
          <cell r="B292" t="str">
            <v>廃棄材運搬　Ⅰ類</v>
          </cell>
          <cell r="C292" t="str">
            <v>（10ｔ車，DID区間有り，ﾊﾞｯｸﾎｳ0.6m3） 3.5km以下</v>
          </cell>
          <cell r="E292" t="str">
            <v>m3</v>
          </cell>
          <cell r="F292">
            <v>850</v>
          </cell>
        </row>
        <row r="293">
          <cell r="A293" t="str">
            <v>B061008</v>
          </cell>
          <cell r="B293" t="str">
            <v>廃棄材運搬　Ⅰ類</v>
          </cell>
          <cell r="C293" t="str">
            <v>（10ｔ車，DID区間有り，ﾊﾞｯｸﾎｳ0.6m3） 5.0km以下</v>
          </cell>
          <cell r="E293" t="str">
            <v>m3</v>
          </cell>
          <cell r="F293">
            <v>1020</v>
          </cell>
        </row>
        <row r="294">
          <cell r="A294" t="str">
            <v>B061009</v>
          </cell>
          <cell r="B294" t="str">
            <v>廃棄材運搬　Ⅰ類</v>
          </cell>
          <cell r="C294" t="str">
            <v>（10ｔ車，DID区間有り，ﾊﾞｯｸﾎｳ0.6m3） 6.0km以下</v>
          </cell>
          <cell r="E294" t="str">
            <v>m3</v>
          </cell>
          <cell r="F294">
            <v>1200</v>
          </cell>
        </row>
        <row r="295">
          <cell r="A295" t="str">
            <v>B061010</v>
          </cell>
          <cell r="B295" t="str">
            <v>廃棄材運搬　Ⅰ類</v>
          </cell>
          <cell r="C295" t="str">
            <v>（10ｔ車，DID区間有り，ﾊﾞｯｸﾎｳ0.6m3） 7.0km以下</v>
          </cell>
          <cell r="E295" t="str">
            <v>m3</v>
          </cell>
          <cell r="F295">
            <v>1380</v>
          </cell>
        </row>
        <row r="296">
          <cell r="A296" t="str">
            <v>B061011</v>
          </cell>
          <cell r="B296" t="str">
            <v>廃棄材運搬　Ⅰ類</v>
          </cell>
          <cell r="C296" t="str">
            <v>（10ｔ車，DID区間有り，ﾊﾞｯｸﾎｳ0.6m3） 8.5km以下</v>
          </cell>
          <cell r="E296" t="str">
            <v>m3</v>
          </cell>
          <cell r="F296">
            <v>1570</v>
          </cell>
        </row>
        <row r="297">
          <cell r="A297" t="str">
            <v>B061012</v>
          </cell>
          <cell r="B297" t="str">
            <v>廃棄材運搬　Ⅰ類</v>
          </cell>
          <cell r="C297" t="str">
            <v>（10ｔ車，DID区間有り，ﾊﾞｯｸﾎｳ0.6m3）11.0km以下</v>
          </cell>
          <cell r="E297" t="str">
            <v>m3</v>
          </cell>
          <cell r="F297">
            <v>1800</v>
          </cell>
        </row>
        <row r="298">
          <cell r="A298" t="str">
            <v>B061013</v>
          </cell>
          <cell r="B298" t="str">
            <v>廃棄材運搬　Ⅰ類</v>
          </cell>
          <cell r="C298" t="str">
            <v>（10ｔ車，DID区間有り，ﾊﾞｯｸﾎｳ0.6m3）14.0km以下</v>
          </cell>
          <cell r="E298" t="str">
            <v>m3</v>
          </cell>
          <cell r="F298">
            <v>2170</v>
          </cell>
        </row>
        <row r="299">
          <cell r="A299" t="str">
            <v>B061014</v>
          </cell>
          <cell r="B299" t="str">
            <v>廃棄材運搬　Ⅰ類</v>
          </cell>
          <cell r="C299" t="str">
            <v>（10ｔ車，DID区間有り，ﾊﾞｯｸﾎｳ0.6m3）19.5km以下</v>
          </cell>
          <cell r="E299" t="str">
            <v>m3</v>
          </cell>
          <cell r="F299">
            <v>2720</v>
          </cell>
        </row>
        <row r="300">
          <cell r="A300" t="str">
            <v>B061015</v>
          </cell>
          <cell r="B300" t="str">
            <v>廃棄材運搬　Ⅰ類</v>
          </cell>
          <cell r="C300" t="str">
            <v>（10ｔ車，DID区間有り，ﾊﾞｯｸﾎｳ0.6m3）31.5km以下</v>
          </cell>
          <cell r="E300" t="str">
            <v>m3</v>
          </cell>
          <cell r="F300">
            <v>3670</v>
          </cell>
        </row>
        <row r="301">
          <cell r="A301" t="str">
            <v>B061016</v>
          </cell>
          <cell r="B301" t="str">
            <v>廃棄材運搬　Ⅰ類</v>
          </cell>
          <cell r="C301" t="str">
            <v>（10ｔ車，DID区間有り，ﾊﾞｯｸﾎｳ0.6m3）60.0km以下</v>
          </cell>
          <cell r="E301" t="str">
            <v>m3</v>
          </cell>
          <cell r="F301">
            <v>5480</v>
          </cell>
        </row>
        <row r="302">
          <cell r="A302" t="str">
            <v>B061021</v>
          </cell>
          <cell r="B302" t="str">
            <v>廃棄材運搬　Ⅰ類</v>
          </cell>
          <cell r="C302" t="str">
            <v>（10ｔ車，DID区間無し，ﾊﾞｯｸﾎｳ0.6m3） 0.3km以下</v>
          </cell>
          <cell r="E302" t="str">
            <v>m3</v>
          </cell>
          <cell r="F302">
            <v>370</v>
          </cell>
        </row>
        <row r="303">
          <cell r="A303" t="str">
            <v>B061022</v>
          </cell>
          <cell r="B303" t="str">
            <v>廃棄材運搬　Ⅰ類</v>
          </cell>
          <cell r="C303" t="str">
            <v>（10ｔ車，DID区間無し，ﾊﾞｯｸﾎｳ0.6m3） 0.5km以下</v>
          </cell>
          <cell r="E303" t="str">
            <v>m3</v>
          </cell>
          <cell r="F303">
            <v>420</v>
          </cell>
        </row>
        <row r="304">
          <cell r="A304" t="str">
            <v>B061023</v>
          </cell>
          <cell r="B304" t="str">
            <v>廃棄材運搬　Ⅰ類</v>
          </cell>
          <cell r="C304" t="str">
            <v>（10ｔ車，DID区間無し，ﾊﾞｯｸﾎｳ0.6m3） 1.0km以下</v>
          </cell>
          <cell r="E304" t="str">
            <v>m3</v>
          </cell>
          <cell r="F304">
            <v>480</v>
          </cell>
        </row>
        <row r="305">
          <cell r="A305" t="str">
            <v>B061024</v>
          </cell>
          <cell r="B305" t="str">
            <v>廃棄材運搬　Ⅰ類</v>
          </cell>
          <cell r="C305" t="str">
            <v>（10ｔ車，DID区間無し，ﾊﾞｯｸﾎｳ0.6m3） 1.5km以下</v>
          </cell>
          <cell r="E305" t="str">
            <v>m3</v>
          </cell>
          <cell r="F305">
            <v>550</v>
          </cell>
        </row>
        <row r="306">
          <cell r="A306" t="str">
            <v>B061025</v>
          </cell>
          <cell r="B306" t="str">
            <v>廃棄材運搬　Ⅰ類</v>
          </cell>
          <cell r="C306" t="str">
            <v>（10ｔ車，DID区間無し，ﾊﾞｯｸﾎｳ0.6m3） 2.0km以下</v>
          </cell>
          <cell r="E306" t="str">
            <v>m3</v>
          </cell>
          <cell r="F306">
            <v>600</v>
          </cell>
        </row>
        <row r="307">
          <cell r="A307" t="str">
            <v>B061026</v>
          </cell>
          <cell r="B307" t="str">
            <v>廃棄材運搬　Ⅰ類</v>
          </cell>
          <cell r="C307" t="str">
            <v>（10ｔ車，DID区間無し，ﾊﾞｯｸﾎｳ0.6m3） 3.0km以下</v>
          </cell>
          <cell r="E307" t="str">
            <v>m3</v>
          </cell>
          <cell r="F307">
            <v>720</v>
          </cell>
        </row>
        <row r="308">
          <cell r="A308" t="str">
            <v>B061027</v>
          </cell>
          <cell r="B308" t="str">
            <v>廃棄材運搬　Ⅰ類</v>
          </cell>
          <cell r="C308" t="str">
            <v>（10ｔ車，DID区間無し，ﾊﾞｯｸﾎｳ0.6m3） 4.0km以下</v>
          </cell>
          <cell r="E308" t="str">
            <v>m3</v>
          </cell>
          <cell r="F308">
            <v>850</v>
          </cell>
        </row>
        <row r="309">
          <cell r="A309" t="str">
            <v>B061028</v>
          </cell>
          <cell r="B309" t="str">
            <v>廃棄材運搬　Ⅰ類</v>
          </cell>
          <cell r="C309" t="str">
            <v>（10ｔ車，DID区間無し，ﾊﾞｯｸﾎｳ0.6m3） 5.5km以下</v>
          </cell>
          <cell r="E309" t="str">
            <v>m3</v>
          </cell>
          <cell r="F309">
            <v>1020</v>
          </cell>
        </row>
        <row r="310">
          <cell r="A310" t="str">
            <v>B061029</v>
          </cell>
          <cell r="B310" t="str">
            <v>廃棄材運搬　Ⅰ類</v>
          </cell>
          <cell r="C310" t="str">
            <v>（10ｔ車，DID区間無し，ﾊﾞｯｸﾎｳ0.6m3） 6.5km以下</v>
          </cell>
          <cell r="E310" t="str">
            <v>m3</v>
          </cell>
          <cell r="F310">
            <v>1200</v>
          </cell>
        </row>
        <row r="311">
          <cell r="A311" t="str">
            <v>B061030</v>
          </cell>
          <cell r="B311" t="str">
            <v>廃棄材運搬　Ⅰ類</v>
          </cell>
          <cell r="C311" t="str">
            <v>（10ｔ車，DID区間無し，ﾊﾞｯｸﾎｳ0.6m3） 7.5km以下</v>
          </cell>
          <cell r="E311" t="str">
            <v>m3</v>
          </cell>
          <cell r="F311">
            <v>1380</v>
          </cell>
        </row>
        <row r="312">
          <cell r="A312" t="str">
            <v>B061031</v>
          </cell>
          <cell r="B312" t="str">
            <v>廃棄材運搬　Ⅰ類</v>
          </cell>
          <cell r="C312" t="str">
            <v>（10ｔ車，DID区間無し，ﾊﾞｯｸﾎｳ0.6m3） 9.5km以下</v>
          </cell>
          <cell r="E312" t="str">
            <v>m3</v>
          </cell>
          <cell r="F312">
            <v>1570</v>
          </cell>
        </row>
        <row r="313">
          <cell r="A313" t="str">
            <v>B061032</v>
          </cell>
          <cell r="B313" t="str">
            <v>廃棄材運搬　Ⅰ類</v>
          </cell>
          <cell r="C313" t="str">
            <v>（10ｔ車，DID区間無し，ﾊﾞｯｸﾎｳ0.6m3）11.5km以下</v>
          </cell>
          <cell r="E313" t="str">
            <v>m3</v>
          </cell>
          <cell r="F313">
            <v>1800</v>
          </cell>
        </row>
        <row r="314">
          <cell r="A314" t="str">
            <v>B061033</v>
          </cell>
          <cell r="B314" t="str">
            <v>廃棄材運搬　Ⅰ類</v>
          </cell>
          <cell r="C314" t="str">
            <v>（10ｔ車，DID区間無し，ﾊﾞｯｸﾎｳ0.6m3）15.5km以下</v>
          </cell>
          <cell r="E314" t="str">
            <v>m3</v>
          </cell>
          <cell r="F314">
            <v>2170</v>
          </cell>
        </row>
        <row r="315">
          <cell r="A315" t="str">
            <v>B061034</v>
          </cell>
          <cell r="B315" t="str">
            <v>廃棄材運搬　Ⅰ類</v>
          </cell>
          <cell r="C315" t="str">
            <v>（10ｔ車，DID区間無し，ﾊﾞｯｸﾎｳ0.6m3）22.5km以下</v>
          </cell>
          <cell r="E315" t="str">
            <v>m3</v>
          </cell>
          <cell r="F315">
            <v>2720</v>
          </cell>
        </row>
        <row r="316">
          <cell r="A316" t="str">
            <v>B061035</v>
          </cell>
          <cell r="B316" t="str">
            <v>廃棄材運搬　Ⅰ類</v>
          </cell>
          <cell r="C316" t="str">
            <v>（10ｔ車，DID区間無し，ﾊﾞｯｸﾎｳ0.6m3）49.5km以下</v>
          </cell>
          <cell r="E316" t="str">
            <v>m3</v>
          </cell>
          <cell r="F316">
            <v>3670</v>
          </cell>
        </row>
        <row r="317">
          <cell r="A317" t="str">
            <v>B061036</v>
          </cell>
          <cell r="B317" t="str">
            <v>廃棄材運搬　Ⅰ類</v>
          </cell>
          <cell r="C317" t="str">
            <v>（10ｔ車，DID区間無し，ﾊﾞｯｸﾎｳ0.6m3）60.0km以下</v>
          </cell>
          <cell r="E317" t="str">
            <v>m3</v>
          </cell>
          <cell r="F317">
            <v>5480</v>
          </cell>
        </row>
        <row r="318">
          <cell r="A318" t="str">
            <v>B061041</v>
          </cell>
          <cell r="B318" t="str">
            <v>廃棄材運搬　Ⅱ類</v>
          </cell>
          <cell r="C318" t="str">
            <v>（10ｔ車，DID区間有り，ﾊﾞｯｸﾎｳ0.6m3） 0.3km以下</v>
          </cell>
          <cell r="E318" t="str">
            <v>m3</v>
          </cell>
          <cell r="F318">
            <v>160</v>
          </cell>
        </row>
        <row r="319">
          <cell r="A319" t="str">
            <v>B061042</v>
          </cell>
          <cell r="B319" t="str">
            <v>廃棄材運搬　Ⅱ類</v>
          </cell>
          <cell r="C319" t="str">
            <v>（10ｔ車，DID区間有り，ﾊﾞｯｸﾎｳ0.6m3） 0.5km以下</v>
          </cell>
          <cell r="E319" t="str">
            <v>m3</v>
          </cell>
          <cell r="F319">
            <v>190</v>
          </cell>
        </row>
        <row r="320">
          <cell r="A320" t="str">
            <v>B061043</v>
          </cell>
          <cell r="B320" t="str">
            <v>廃棄材運搬　Ⅱ類</v>
          </cell>
          <cell r="C320" t="str">
            <v>（10ｔ車，DID区間有り，ﾊﾞｯｸﾎｳ0.6m3） 1.0km以下</v>
          </cell>
          <cell r="E320" t="str">
            <v>m3</v>
          </cell>
          <cell r="F320">
            <v>220</v>
          </cell>
        </row>
        <row r="321">
          <cell r="A321" t="str">
            <v>B061044</v>
          </cell>
          <cell r="B321" t="str">
            <v>廃棄材運搬　Ⅱ類</v>
          </cell>
          <cell r="C321" t="str">
            <v>（10ｔ車，DID区間有り，ﾊﾞｯｸﾎｳ0.6m3） 1.5km以下</v>
          </cell>
          <cell r="E321" t="str">
            <v>m3</v>
          </cell>
          <cell r="F321">
            <v>260</v>
          </cell>
        </row>
        <row r="322">
          <cell r="A322" t="str">
            <v>B061045</v>
          </cell>
          <cell r="B322" t="str">
            <v>廃棄材運搬　Ⅱ類</v>
          </cell>
          <cell r="C322" t="str">
            <v>（10ｔ車，DID区間有り，ﾊﾞｯｸﾎｳ0.6m3） 2.0km以下</v>
          </cell>
          <cell r="E322" t="str">
            <v>m3</v>
          </cell>
          <cell r="F322">
            <v>270</v>
          </cell>
        </row>
        <row r="323">
          <cell r="A323" t="str">
            <v>B061046</v>
          </cell>
          <cell r="B323" t="str">
            <v>廃棄材運搬　Ⅱ類</v>
          </cell>
          <cell r="C323" t="str">
            <v>（10ｔ車，DID区間有り，ﾊﾞｯｸﾎｳ0.6m3） 3.0km以下</v>
          </cell>
          <cell r="E323" t="str">
            <v>m3</v>
          </cell>
          <cell r="F323">
            <v>340</v>
          </cell>
        </row>
        <row r="324">
          <cell r="A324" t="str">
            <v>B061047</v>
          </cell>
          <cell r="B324" t="str">
            <v>廃棄材運搬　Ⅱ類</v>
          </cell>
          <cell r="C324" t="str">
            <v>（10ｔ車，DID区間有り，ﾊﾞｯｸﾎｳ0.6m3） 3.5km以下</v>
          </cell>
          <cell r="E324" t="str">
            <v>m3</v>
          </cell>
          <cell r="F324">
            <v>380</v>
          </cell>
        </row>
        <row r="325">
          <cell r="A325" t="str">
            <v>B061048</v>
          </cell>
          <cell r="B325" t="str">
            <v>廃棄材運搬　Ⅱ類</v>
          </cell>
          <cell r="C325" t="str">
            <v>（10ｔ車，DID区間有り，ﾊﾞｯｸﾎｳ0.6m3） 5.0km以下</v>
          </cell>
          <cell r="E325" t="str">
            <v>m3</v>
          </cell>
          <cell r="F325">
            <v>480</v>
          </cell>
        </row>
        <row r="326">
          <cell r="A326" t="str">
            <v>B061049</v>
          </cell>
          <cell r="B326" t="str">
            <v>廃棄材運搬　Ⅱ類</v>
          </cell>
          <cell r="C326" t="str">
            <v>（10ｔ車，DID区間有り，ﾊﾞｯｸﾎｳ0.6m3） 6.0km以下</v>
          </cell>
          <cell r="E326" t="str">
            <v>m3</v>
          </cell>
          <cell r="F326">
            <v>560</v>
          </cell>
        </row>
        <row r="327">
          <cell r="A327" t="str">
            <v>B061050</v>
          </cell>
          <cell r="B327" t="str">
            <v>廃棄材運搬　Ⅱ類</v>
          </cell>
          <cell r="C327" t="str">
            <v>（10ｔ車，DID区間有り，ﾊﾞｯｸﾎｳ0.6m3） 7.0km以下</v>
          </cell>
          <cell r="E327" t="str">
            <v>m3</v>
          </cell>
          <cell r="F327">
            <v>640</v>
          </cell>
        </row>
        <row r="328">
          <cell r="A328" t="str">
            <v>B061051</v>
          </cell>
          <cell r="B328" t="str">
            <v>廃棄材運搬　Ⅱ類</v>
          </cell>
          <cell r="C328" t="str">
            <v>（10ｔ車，DID区間有り，ﾊﾞｯｸﾎｳ0.6m3） 8.5km以下</v>
          </cell>
          <cell r="E328" t="str">
            <v>m3</v>
          </cell>
          <cell r="F328">
            <v>720</v>
          </cell>
        </row>
        <row r="329">
          <cell r="A329" t="str">
            <v>B061052</v>
          </cell>
          <cell r="B329" t="str">
            <v>廃棄材運搬　Ⅱ類</v>
          </cell>
          <cell r="C329" t="str">
            <v>（10ｔ車，DID区間有り，ﾊﾞｯｸﾎｳ0.6m3）11.0km以下</v>
          </cell>
          <cell r="E329" t="str">
            <v>m3</v>
          </cell>
          <cell r="F329">
            <v>830</v>
          </cell>
        </row>
        <row r="330">
          <cell r="A330" t="str">
            <v>B061053</v>
          </cell>
          <cell r="B330" t="str">
            <v>廃棄材運搬　Ⅱ類</v>
          </cell>
          <cell r="C330" t="str">
            <v>（10ｔ車，DID区間有り，ﾊﾞｯｸﾎｳ0.6m3）14.0km以下</v>
          </cell>
          <cell r="E330" t="str">
            <v>m3</v>
          </cell>
          <cell r="F330">
            <v>1000</v>
          </cell>
        </row>
        <row r="331">
          <cell r="A331" t="str">
            <v>B061054</v>
          </cell>
          <cell r="B331" t="str">
            <v>廃棄材運搬　Ⅱ類</v>
          </cell>
          <cell r="C331" t="str">
            <v>（10ｔ車，DID区間有り，ﾊﾞｯｸﾎｳ0.6m3）19.5km以下</v>
          </cell>
          <cell r="E331" t="str">
            <v>m3</v>
          </cell>
          <cell r="F331">
            <v>1240</v>
          </cell>
        </row>
        <row r="332">
          <cell r="A332" t="str">
            <v>B061055</v>
          </cell>
          <cell r="B332" t="str">
            <v>廃棄材運搬　Ⅱ類</v>
          </cell>
          <cell r="C332" t="str">
            <v>（10ｔ車，DID区間有り，ﾊﾞｯｸﾎｳ0.6m3）31.5km以下</v>
          </cell>
          <cell r="E332" t="str">
            <v>m3</v>
          </cell>
          <cell r="F332">
            <v>1690</v>
          </cell>
        </row>
        <row r="333">
          <cell r="A333" t="str">
            <v>B061056</v>
          </cell>
          <cell r="B333" t="str">
            <v>廃棄材運搬　Ⅱ類</v>
          </cell>
          <cell r="C333" t="str">
            <v>（10ｔ車，DID区間有り，ﾊﾞｯｸﾎｳ0.6m3）60.0km以下</v>
          </cell>
          <cell r="E333" t="str">
            <v>m3</v>
          </cell>
          <cell r="F333">
            <v>2530</v>
          </cell>
        </row>
        <row r="334">
          <cell r="A334" t="str">
            <v>B061061</v>
          </cell>
          <cell r="B334" t="str">
            <v>廃棄材運搬　Ⅱ類</v>
          </cell>
          <cell r="C334" t="str">
            <v>（10ｔ車，DID区間無し，ﾊﾞｯｸﾎｳ0.6m3） 0.3km以下</v>
          </cell>
          <cell r="E334" t="str">
            <v>m3</v>
          </cell>
          <cell r="F334">
            <v>160</v>
          </cell>
        </row>
        <row r="335">
          <cell r="A335" t="str">
            <v>B061062</v>
          </cell>
          <cell r="B335" t="str">
            <v>廃棄材運搬　Ⅱ類</v>
          </cell>
          <cell r="C335" t="str">
            <v>（10ｔ車，DID区間無し，ﾊﾞｯｸﾎｳ0.6m3） 0.5km以下</v>
          </cell>
          <cell r="E335" t="str">
            <v>m3</v>
          </cell>
          <cell r="F335">
            <v>190</v>
          </cell>
        </row>
        <row r="336">
          <cell r="A336" t="str">
            <v>B061063</v>
          </cell>
          <cell r="B336" t="str">
            <v>廃棄材運搬　Ⅱ類</v>
          </cell>
          <cell r="C336" t="str">
            <v>（10ｔ車，DID区間無し，ﾊﾞｯｸﾎｳ0.6m3） 1.0km以下</v>
          </cell>
          <cell r="E336" t="str">
            <v>m3</v>
          </cell>
          <cell r="F336">
            <v>220</v>
          </cell>
        </row>
        <row r="337">
          <cell r="A337" t="str">
            <v>B061064</v>
          </cell>
          <cell r="B337" t="str">
            <v>廃棄材運搬　Ⅱ類</v>
          </cell>
          <cell r="C337" t="str">
            <v>（10ｔ車，DID区間無し，ﾊﾞｯｸﾎｳ0.6m3） 1.5km以下</v>
          </cell>
          <cell r="E337" t="str">
            <v>m3</v>
          </cell>
          <cell r="F337">
            <v>260</v>
          </cell>
        </row>
        <row r="338">
          <cell r="A338" t="str">
            <v>B061065</v>
          </cell>
          <cell r="B338" t="str">
            <v>廃棄材運搬　Ⅱ類</v>
          </cell>
          <cell r="C338" t="str">
            <v>（10ｔ車，DID区間無し，ﾊﾞｯｸﾎｳ0.6m3） 2.0km以下</v>
          </cell>
          <cell r="E338" t="str">
            <v>m3</v>
          </cell>
          <cell r="F338">
            <v>270</v>
          </cell>
        </row>
        <row r="339">
          <cell r="A339" t="str">
            <v>B061066</v>
          </cell>
          <cell r="B339" t="str">
            <v>廃棄材運搬　Ⅱ類</v>
          </cell>
          <cell r="C339" t="str">
            <v>（10ｔ車，DID区間無し，ﾊﾞｯｸﾎｳ0.6m3） 3.0km以下</v>
          </cell>
          <cell r="E339" t="str">
            <v>m3</v>
          </cell>
          <cell r="F339">
            <v>340</v>
          </cell>
        </row>
        <row r="340">
          <cell r="A340" t="str">
            <v>B061067</v>
          </cell>
          <cell r="B340" t="str">
            <v>廃棄材運搬　Ⅱ類</v>
          </cell>
          <cell r="C340" t="str">
            <v>（10ｔ車，DID区間無し，ﾊﾞｯｸﾎｳ0.6m3） 4.0km以下</v>
          </cell>
          <cell r="E340" t="str">
            <v>m3</v>
          </cell>
          <cell r="F340">
            <v>380</v>
          </cell>
        </row>
        <row r="341">
          <cell r="A341" t="str">
            <v>B061068</v>
          </cell>
          <cell r="B341" t="str">
            <v>廃棄材運搬　Ⅱ類</v>
          </cell>
          <cell r="C341" t="str">
            <v>（10ｔ車，DID区間無し，ﾊﾞｯｸﾎｳ0.6m3） 5.5km以下</v>
          </cell>
          <cell r="E341" t="str">
            <v>m3</v>
          </cell>
          <cell r="F341">
            <v>480</v>
          </cell>
        </row>
        <row r="342">
          <cell r="A342" t="str">
            <v>B061069</v>
          </cell>
          <cell r="B342" t="str">
            <v>廃棄材運搬　Ⅱ類</v>
          </cell>
          <cell r="C342" t="str">
            <v>（10ｔ車，DID区間無し，ﾊﾞｯｸﾎｳ0.6m3） 6.5km以下</v>
          </cell>
          <cell r="E342" t="str">
            <v>m3</v>
          </cell>
          <cell r="F342">
            <v>560</v>
          </cell>
        </row>
        <row r="343">
          <cell r="A343" t="str">
            <v>B061070</v>
          </cell>
          <cell r="B343" t="str">
            <v>廃棄材運搬　Ⅱ類</v>
          </cell>
          <cell r="C343" t="str">
            <v>（10ｔ車，DID区間無し，ﾊﾞｯｸﾎｳ0.6m3） 7.5km以下</v>
          </cell>
          <cell r="E343" t="str">
            <v>m3</v>
          </cell>
          <cell r="F343">
            <v>640</v>
          </cell>
        </row>
        <row r="344">
          <cell r="A344" t="str">
            <v>B061071</v>
          </cell>
          <cell r="B344" t="str">
            <v>廃棄材運搬　Ⅱ類</v>
          </cell>
          <cell r="C344" t="str">
            <v>（10ｔ車，DID区間無し，ﾊﾞｯｸﾎｳ0.6m3） 9.5km以下</v>
          </cell>
          <cell r="E344" t="str">
            <v>m3</v>
          </cell>
          <cell r="F344">
            <v>720</v>
          </cell>
        </row>
        <row r="345">
          <cell r="A345" t="str">
            <v>B061072</v>
          </cell>
          <cell r="B345" t="str">
            <v>廃棄材運搬　Ⅱ類</v>
          </cell>
          <cell r="C345" t="str">
            <v>（10ｔ車，DID区間無し，ﾊﾞｯｸﾎｳ0.6m3）11.5km以下</v>
          </cell>
          <cell r="E345" t="str">
            <v>m3</v>
          </cell>
          <cell r="F345">
            <v>830</v>
          </cell>
        </row>
        <row r="346">
          <cell r="A346" t="str">
            <v>B061073</v>
          </cell>
          <cell r="B346" t="str">
            <v>廃棄材運搬　Ⅱ類</v>
          </cell>
          <cell r="C346" t="str">
            <v>（10ｔ車，DID区間無し，ﾊﾞｯｸﾎｳ0.6m3）15.5km以下</v>
          </cell>
          <cell r="E346" t="str">
            <v>m3</v>
          </cell>
          <cell r="F346">
            <v>1000</v>
          </cell>
        </row>
        <row r="347">
          <cell r="A347" t="str">
            <v>B061074</v>
          </cell>
          <cell r="B347" t="str">
            <v>廃棄材運搬　Ⅱ類</v>
          </cell>
          <cell r="C347" t="str">
            <v>（10ｔ車，DID区間無し，ﾊﾞｯｸﾎｳ0.6m3）22.5km以下</v>
          </cell>
          <cell r="E347" t="str">
            <v>m3</v>
          </cell>
          <cell r="F347">
            <v>1240</v>
          </cell>
        </row>
        <row r="348">
          <cell r="A348" t="str">
            <v>B061075</v>
          </cell>
          <cell r="B348" t="str">
            <v>廃棄材運搬　Ⅱ類</v>
          </cell>
          <cell r="C348" t="str">
            <v>（10ｔ車，DID区間無し，ﾊﾞｯｸﾎｳ0.6m3）49.5km以下</v>
          </cell>
          <cell r="E348" t="str">
            <v>m3</v>
          </cell>
          <cell r="F348">
            <v>1690</v>
          </cell>
        </row>
        <row r="349">
          <cell r="A349" t="str">
            <v>B061076</v>
          </cell>
          <cell r="B349" t="str">
            <v>廃棄材運搬　Ⅱ類</v>
          </cell>
          <cell r="C349" t="str">
            <v>（10ｔ車，DID区間無し，ﾊﾞｯｸﾎｳ0.6m3）60.0km以下</v>
          </cell>
          <cell r="E349" t="str">
            <v>m3</v>
          </cell>
          <cell r="F349">
            <v>2530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59AF6-90E0-4A0F-B521-026075AB3440}">
  <sheetPr>
    <pageSetUpPr fitToPage="1"/>
  </sheetPr>
  <dimension ref="B2:T46"/>
  <sheetViews>
    <sheetView showGridLines="0" tabSelected="1" view="pageBreakPreview" zoomScaleNormal="100" zoomScaleSheetLayoutView="100" workbookViewId="0">
      <selection activeCell="L22" sqref="L22:P22"/>
    </sheetView>
  </sheetViews>
  <sheetFormatPr defaultColWidth="8.75" defaultRowHeight="13.5"/>
  <cols>
    <col min="1" max="1" width="2.25" style="7" customWidth="1"/>
    <col min="2" max="4" width="8.75" style="7" customWidth="1"/>
    <col min="5" max="5" width="7.125" style="7" customWidth="1"/>
    <col min="6" max="6" width="10" style="7" customWidth="1"/>
    <col min="7" max="7" width="15" style="7" customWidth="1"/>
    <col min="8" max="8" width="4.125" style="7" customWidth="1"/>
    <col min="9" max="9" width="3.25" style="7" customWidth="1"/>
    <col min="10" max="10" width="2.25" style="7" customWidth="1"/>
    <col min="11" max="11" width="8.75" style="7" customWidth="1"/>
    <col min="12" max="12" width="7" style="7" customWidth="1"/>
    <col min="13" max="14" width="8.75" style="7" customWidth="1"/>
    <col min="15" max="15" width="10.25" style="7" customWidth="1"/>
    <col min="16" max="16" width="2" style="7" customWidth="1"/>
    <col min="17" max="17" width="4.25" style="7" customWidth="1"/>
    <col min="18" max="18" width="11.75" style="7" customWidth="1"/>
    <col min="19" max="19" width="4.25" style="7" customWidth="1"/>
    <col min="20" max="20" width="11.75" style="7" customWidth="1"/>
    <col min="21" max="21" width="10.25" style="7" customWidth="1"/>
    <col min="22" max="256" width="8.75" style="7"/>
    <col min="257" max="257" width="2.25" style="7" customWidth="1"/>
    <col min="258" max="260" width="8.75" style="7" customWidth="1"/>
    <col min="261" max="261" width="7.125" style="7" customWidth="1"/>
    <col min="262" max="262" width="10" style="7" customWidth="1"/>
    <col min="263" max="263" width="15" style="7" customWidth="1"/>
    <col min="264" max="264" width="4.125" style="7" customWidth="1"/>
    <col min="265" max="265" width="3.25" style="7" customWidth="1"/>
    <col min="266" max="266" width="2.25" style="7" customWidth="1"/>
    <col min="267" max="267" width="8.75" style="7" customWidth="1"/>
    <col min="268" max="268" width="7" style="7" customWidth="1"/>
    <col min="269" max="270" width="8.75" style="7" customWidth="1"/>
    <col min="271" max="271" width="10.25" style="7" customWidth="1"/>
    <col min="272" max="272" width="2" style="7" customWidth="1"/>
    <col min="273" max="273" width="4.25" style="7" customWidth="1"/>
    <col min="274" max="274" width="11.75" style="7" customWidth="1"/>
    <col min="275" max="275" width="4.25" style="7" customWidth="1"/>
    <col min="276" max="276" width="11.75" style="7" customWidth="1"/>
    <col min="277" max="277" width="10.25" style="7" customWidth="1"/>
    <col min="278" max="512" width="8.75" style="7"/>
    <col min="513" max="513" width="2.25" style="7" customWidth="1"/>
    <col min="514" max="516" width="8.75" style="7" customWidth="1"/>
    <col min="517" max="517" width="7.125" style="7" customWidth="1"/>
    <col min="518" max="518" width="10" style="7" customWidth="1"/>
    <col min="519" max="519" width="15" style="7" customWidth="1"/>
    <col min="520" max="520" width="4.125" style="7" customWidth="1"/>
    <col min="521" max="521" width="3.25" style="7" customWidth="1"/>
    <col min="522" max="522" width="2.25" style="7" customWidth="1"/>
    <col min="523" max="523" width="8.75" style="7" customWidth="1"/>
    <col min="524" max="524" width="7" style="7" customWidth="1"/>
    <col min="525" max="526" width="8.75" style="7" customWidth="1"/>
    <col min="527" max="527" width="10.25" style="7" customWidth="1"/>
    <col min="528" max="528" width="2" style="7" customWidth="1"/>
    <col min="529" max="529" width="4.25" style="7" customWidth="1"/>
    <col min="530" max="530" width="11.75" style="7" customWidth="1"/>
    <col min="531" max="531" width="4.25" style="7" customWidth="1"/>
    <col min="532" max="532" width="11.75" style="7" customWidth="1"/>
    <col min="533" max="533" width="10.25" style="7" customWidth="1"/>
    <col min="534" max="768" width="8.75" style="7"/>
    <col min="769" max="769" width="2.25" style="7" customWidth="1"/>
    <col min="770" max="772" width="8.75" style="7" customWidth="1"/>
    <col min="773" max="773" width="7.125" style="7" customWidth="1"/>
    <col min="774" max="774" width="10" style="7" customWidth="1"/>
    <col min="775" max="775" width="15" style="7" customWidth="1"/>
    <col min="776" max="776" width="4.125" style="7" customWidth="1"/>
    <col min="777" max="777" width="3.25" style="7" customWidth="1"/>
    <col min="778" max="778" width="2.25" style="7" customWidth="1"/>
    <col min="779" max="779" width="8.75" style="7" customWidth="1"/>
    <col min="780" max="780" width="7" style="7" customWidth="1"/>
    <col min="781" max="782" width="8.75" style="7" customWidth="1"/>
    <col min="783" max="783" width="10.25" style="7" customWidth="1"/>
    <col min="784" max="784" width="2" style="7" customWidth="1"/>
    <col min="785" max="785" width="4.25" style="7" customWidth="1"/>
    <col min="786" max="786" width="11.75" style="7" customWidth="1"/>
    <col min="787" max="787" width="4.25" style="7" customWidth="1"/>
    <col min="788" max="788" width="11.75" style="7" customWidth="1"/>
    <col min="789" max="789" width="10.25" style="7" customWidth="1"/>
    <col min="790" max="1024" width="8.75" style="7"/>
    <col min="1025" max="1025" width="2.25" style="7" customWidth="1"/>
    <col min="1026" max="1028" width="8.75" style="7" customWidth="1"/>
    <col min="1029" max="1029" width="7.125" style="7" customWidth="1"/>
    <col min="1030" max="1030" width="10" style="7" customWidth="1"/>
    <col min="1031" max="1031" width="15" style="7" customWidth="1"/>
    <col min="1032" max="1032" width="4.125" style="7" customWidth="1"/>
    <col min="1033" max="1033" width="3.25" style="7" customWidth="1"/>
    <col min="1034" max="1034" width="2.25" style="7" customWidth="1"/>
    <col min="1035" max="1035" width="8.75" style="7" customWidth="1"/>
    <col min="1036" max="1036" width="7" style="7" customWidth="1"/>
    <col min="1037" max="1038" width="8.75" style="7" customWidth="1"/>
    <col min="1039" max="1039" width="10.25" style="7" customWidth="1"/>
    <col min="1040" max="1040" width="2" style="7" customWidth="1"/>
    <col min="1041" max="1041" width="4.25" style="7" customWidth="1"/>
    <col min="1042" max="1042" width="11.75" style="7" customWidth="1"/>
    <col min="1043" max="1043" width="4.25" style="7" customWidth="1"/>
    <col min="1044" max="1044" width="11.75" style="7" customWidth="1"/>
    <col min="1045" max="1045" width="10.25" style="7" customWidth="1"/>
    <col min="1046" max="1280" width="8.75" style="7"/>
    <col min="1281" max="1281" width="2.25" style="7" customWidth="1"/>
    <col min="1282" max="1284" width="8.75" style="7" customWidth="1"/>
    <col min="1285" max="1285" width="7.125" style="7" customWidth="1"/>
    <col min="1286" max="1286" width="10" style="7" customWidth="1"/>
    <col min="1287" max="1287" width="15" style="7" customWidth="1"/>
    <col min="1288" max="1288" width="4.125" style="7" customWidth="1"/>
    <col min="1289" max="1289" width="3.25" style="7" customWidth="1"/>
    <col min="1290" max="1290" width="2.25" style="7" customWidth="1"/>
    <col min="1291" max="1291" width="8.75" style="7" customWidth="1"/>
    <col min="1292" max="1292" width="7" style="7" customWidth="1"/>
    <col min="1293" max="1294" width="8.75" style="7" customWidth="1"/>
    <col min="1295" max="1295" width="10.25" style="7" customWidth="1"/>
    <col min="1296" max="1296" width="2" style="7" customWidth="1"/>
    <col min="1297" max="1297" width="4.25" style="7" customWidth="1"/>
    <col min="1298" max="1298" width="11.75" style="7" customWidth="1"/>
    <col min="1299" max="1299" width="4.25" style="7" customWidth="1"/>
    <col min="1300" max="1300" width="11.75" style="7" customWidth="1"/>
    <col min="1301" max="1301" width="10.25" style="7" customWidth="1"/>
    <col min="1302" max="1536" width="8.75" style="7"/>
    <col min="1537" max="1537" width="2.25" style="7" customWidth="1"/>
    <col min="1538" max="1540" width="8.75" style="7" customWidth="1"/>
    <col min="1541" max="1541" width="7.125" style="7" customWidth="1"/>
    <col min="1542" max="1542" width="10" style="7" customWidth="1"/>
    <col min="1543" max="1543" width="15" style="7" customWidth="1"/>
    <col min="1544" max="1544" width="4.125" style="7" customWidth="1"/>
    <col min="1545" max="1545" width="3.25" style="7" customWidth="1"/>
    <col min="1546" max="1546" width="2.25" style="7" customWidth="1"/>
    <col min="1547" max="1547" width="8.75" style="7" customWidth="1"/>
    <col min="1548" max="1548" width="7" style="7" customWidth="1"/>
    <col min="1549" max="1550" width="8.75" style="7" customWidth="1"/>
    <col min="1551" max="1551" width="10.25" style="7" customWidth="1"/>
    <col min="1552" max="1552" width="2" style="7" customWidth="1"/>
    <col min="1553" max="1553" width="4.25" style="7" customWidth="1"/>
    <col min="1554" max="1554" width="11.75" style="7" customWidth="1"/>
    <col min="1555" max="1555" width="4.25" style="7" customWidth="1"/>
    <col min="1556" max="1556" width="11.75" style="7" customWidth="1"/>
    <col min="1557" max="1557" width="10.25" style="7" customWidth="1"/>
    <col min="1558" max="1792" width="8.75" style="7"/>
    <col min="1793" max="1793" width="2.25" style="7" customWidth="1"/>
    <col min="1794" max="1796" width="8.75" style="7" customWidth="1"/>
    <col min="1797" max="1797" width="7.125" style="7" customWidth="1"/>
    <col min="1798" max="1798" width="10" style="7" customWidth="1"/>
    <col min="1799" max="1799" width="15" style="7" customWidth="1"/>
    <col min="1800" max="1800" width="4.125" style="7" customWidth="1"/>
    <col min="1801" max="1801" width="3.25" style="7" customWidth="1"/>
    <col min="1802" max="1802" width="2.25" style="7" customWidth="1"/>
    <col min="1803" max="1803" width="8.75" style="7" customWidth="1"/>
    <col min="1804" max="1804" width="7" style="7" customWidth="1"/>
    <col min="1805" max="1806" width="8.75" style="7" customWidth="1"/>
    <col min="1807" max="1807" width="10.25" style="7" customWidth="1"/>
    <col min="1808" max="1808" width="2" style="7" customWidth="1"/>
    <col min="1809" max="1809" width="4.25" style="7" customWidth="1"/>
    <col min="1810" max="1810" width="11.75" style="7" customWidth="1"/>
    <col min="1811" max="1811" width="4.25" style="7" customWidth="1"/>
    <col min="1812" max="1812" width="11.75" style="7" customWidth="1"/>
    <col min="1813" max="1813" width="10.25" style="7" customWidth="1"/>
    <col min="1814" max="2048" width="8.75" style="7"/>
    <col min="2049" max="2049" width="2.25" style="7" customWidth="1"/>
    <col min="2050" max="2052" width="8.75" style="7" customWidth="1"/>
    <col min="2053" max="2053" width="7.125" style="7" customWidth="1"/>
    <col min="2054" max="2054" width="10" style="7" customWidth="1"/>
    <col min="2055" max="2055" width="15" style="7" customWidth="1"/>
    <col min="2056" max="2056" width="4.125" style="7" customWidth="1"/>
    <col min="2057" max="2057" width="3.25" style="7" customWidth="1"/>
    <col min="2058" max="2058" width="2.25" style="7" customWidth="1"/>
    <col min="2059" max="2059" width="8.75" style="7" customWidth="1"/>
    <col min="2060" max="2060" width="7" style="7" customWidth="1"/>
    <col min="2061" max="2062" width="8.75" style="7" customWidth="1"/>
    <col min="2063" max="2063" width="10.25" style="7" customWidth="1"/>
    <col min="2064" max="2064" width="2" style="7" customWidth="1"/>
    <col min="2065" max="2065" width="4.25" style="7" customWidth="1"/>
    <col min="2066" max="2066" width="11.75" style="7" customWidth="1"/>
    <col min="2067" max="2067" width="4.25" style="7" customWidth="1"/>
    <col min="2068" max="2068" width="11.75" style="7" customWidth="1"/>
    <col min="2069" max="2069" width="10.25" style="7" customWidth="1"/>
    <col min="2070" max="2304" width="8.75" style="7"/>
    <col min="2305" max="2305" width="2.25" style="7" customWidth="1"/>
    <col min="2306" max="2308" width="8.75" style="7" customWidth="1"/>
    <col min="2309" max="2309" width="7.125" style="7" customWidth="1"/>
    <col min="2310" max="2310" width="10" style="7" customWidth="1"/>
    <col min="2311" max="2311" width="15" style="7" customWidth="1"/>
    <col min="2312" max="2312" width="4.125" style="7" customWidth="1"/>
    <col min="2313" max="2313" width="3.25" style="7" customWidth="1"/>
    <col min="2314" max="2314" width="2.25" style="7" customWidth="1"/>
    <col min="2315" max="2315" width="8.75" style="7" customWidth="1"/>
    <col min="2316" max="2316" width="7" style="7" customWidth="1"/>
    <col min="2317" max="2318" width="8.75" style="7" customWidth="1"/>
    <col min="2319" max="2319" width="10.25" style="7" customWidth="1"/>
    <col min="2320" max="2320" width="2" style="7" customWidth="1"/>
    <col min="2321" max="2321" width="4.25" style="7" customWidth="1"/>
    <col min="2322" max="2322" width="11.75" style="7" customWidth="1"/>
    <col min="2323" max="2323" width="4.25" style="7" customWidth="1"/>
    <col min="2324" max="2324" width="11.75" style="7" customWidth="1"/>
    <col min="2325" max="2325" width="10.25" style="7" customWidth="1"/>
    <col min="2326" max="2560" width="8.75" style="7"/>
    <col min="2561" max="2561" width="2.25" style="7" customWidth="1"/>
    <col min="2562" max="2564" width="8.75" style="7" customWidth="1"/>
    <col min="2565" max="2565" width="7.125" style="7" customWidth="1"/>
    <col min="2566" max="2566" width="10" style="7" customWidth="1"/>
    <col min="2567" max="2567" width="15" style="7" customWidth="1"/>
    <col min="2568" max="2568" width="4.125" style="7" customWidth="1"/>
    <col min="2569" max="2569" width="3.25" style="7" customWidth="1"/>
    <col min="2570" max="2570" width="2.25" style="7" customWidth="1"/>
    <col min="2571" max="2571" width="8.75" style="7" customWidth="1"/>
    <col min="2572" max="2572" width="7" style="7" customWidth="1"/>
    <col min="2573" max="2574" width="8.75" style="7" customWidth="1"/>
    <col min="2575" max="2575" width="10.25" style="7" customWidth="1"/>
    <col min="2576" max="2576" width="2" style="7" customWidth="1"/>
    <col min="2577" max="2577" width="4.25" style="7" customWidth="1"/>
    <col min="2578" max="2578" width="11.75" style="7" customWidth="1"/>
    <col min="2579" max="2579" width="4.25" style="7" customWidth="1"/>
    <col min="2580" max="2580" width="11.75" style="7" customWidth="1"/>
    <col min="2581" max="2581" width="10.25" style="7" customWidth="1"/>
    <col min="2582" max="2816" width="8.75" style="7"/>
    <col min="2817" max="2817" width="2.25" style="7" customWidth="1"/>
    <col min="2818" max="2820" width="8.75" style="7" customWidth="1"/>
    <col min="2821" max="2821" width="7.125" style="7" customWidth="1"/>
    <col min="2822" max="2822" width="10" style="7" customWidth="1"/>
    <col min="2823" max="2823" width="15" style="7" customWidth="1"/>
    <col min="2824" max="2824" width="4.125" style="7" customWidth="1"/>
    <col min="2825" max="2825" width="3.25" style="7" customWidth="1"/>
    <col min="2826" max="2826" width="2.25" style="7" customWidth="1"/>
    <col min="2827" max="2827" width="8.75" style="7" customWidth="1"/>
    <col min="2828" max="2828" width="7" style="7" customWidth="1"/>
    <col min="2829" max="2830" width="8.75" style="7" customWidth="1"/>
    <col min="2831" max="2831" width="10.25" style="7" customWidth="1"/>
    <col min="2832" max="2832" width="2" style="7" customWidth="1"/>
    <col min="2833" max="2833" width="4.25" style="7" customWidth="1"/>
    <col min="2834" max="2834" width="11.75" style="7" customWidth="1"/>
    <col min="2835" max="2835" width="4.25" style="7" customWidth="1"/>
    <col min="2836" max="2836" width="11.75" style="7" customWidth="1"/>
    <col min="2837" max="2837" width="10.25" style="7" customWidth="1"/>
    <col min="2838" max="3072" width="8.75" style="7"/>
    <col min="3073" max="3073" width="2.25" style="7" customWidth="1"/>
    <col min="3074" max="3076" width="8.75" style="7" customWidth="1"/>
    <col min="3077" max="3077" width="7.125" style="7" customWidth="1"/>
    <col min="3078" max="3078" width="10" style="7" customWidth="1"/>
    <col min="3079" max="3079" width="15" style="7" customWidth="1"/>
    <col min="3080" max="3080" width="4.125" style="7" customWidth="1"/>
    <col min="3081" max="3081" width="3.25" style="7" customWidth="1"/>
    <col min="3082" max="3082" width="2.25" style="7" customWidth="1"/>
    <col min="3083" max="3083" width="8.75" style="7" customWidth="1"/>
    <col min="3084" max="3084" width="7" style="7" customWidth="1"/>
    <col min="3085" max="3086" width="8.75" style="7" customWidth="1"/>
    <col min="3087" max="3087" width="10.25" style="7" customWidth="1"/>
    <col min="3088" max="3088" width="2" style="7" customWidth="1"/>
    <col min="3089" max="3089" width="4.25" style="7" customWidth="1"/>
    <col min="3090" max="3090" width="11.75" style="7" customWidth="1"/>
    <col min="3091" max="3091" width="4.25" style="7" customWidth="1"/>
    <col min="3092" max="3092" width="11.75" style="7" customWidth="1"/>
    <col min="3093" max="3093" width="10.25" style="7" customWidth="1"/>
    <col min="3094" max="3328" width="8.75" style="7"/>
    <col min="3329" max="3329" width="2.25" style="7" customWidth="1"/>
    <col min="3330" max="3332" width="8.75" style="7" customWidth="1"/>
    <col min="3333" max="3333" width="7.125" style="7" customWidth="1"/>
    <col min="3334" max="3334" width="10" style="7" customWidth="1"/>
    <col min="3335" max="3335" width="15" style="7" customWidth="1"/>
    <col min="3336" max="3336" width="4.125" style="7" customWidth="1"/>
    <col min="3337" max="3337" width="3.25" style="7" customWidth="1"/>
    <col min="3338" max="3338" width="2.25" style="7" customWidth="1"/>
    <col min="3339" max="3339" width="8.75" style="7" customWidth="1"/>
    <col min="3340" max="3340" width="7" style="7" customWidth="1"/>
    <col min="3341" max="3342" width="8.75" style="7" customWidth="1"/>
    <col min="3343" max="3343" width="10.25" style="7" customWidth="1"/>
    <col min="3344" max="3344" width="2" style="7" customWidth="1"/>
    <col min="3345" max="3345" width="4.25" style="7" customWidth="1"/>
    <col min="3346" max="3346" width="11.75" style="7" customWidth="1"/>
    <col min="3347" max="3347" width="4.25" style="7" customWidth="1"/>
    <col min="3348" max="3348" width="11.75" style="7" customWidth="1"/>
    <col min="3349" max="3349" width="10.25" style="7" customWidth="1"/>
    <col min="3350" max="3584" width="8.75" style="7"/>
    <col min="3585" max="3585" width="2.25" style="7" customWidth="1"/>
    <col min="3586" max="3588" width="8.75" style="7" customWidth="1"/>
    <col min="3589" max="3589" width="7.125" style="7" customWidth="1"/>
    <col min="3590" max="3590" width="10" style="7" customWidth="1"/>
    <col min="3591" max="3591" width="15" style="7" customWidth="1"/>
    <col min="3592" max="3592" width="4.125" style="7" customWidth="1"/>
    <col min="3593" max="3593" width="3.25" style="7" customWidth="1"/>
    <col min="3594" max="3594" width="2.25" style="7" customWidth="1"/>
    <col min="3595" max="3595" width="8.75" style="7" customWidth="1"/>
    <col min="3596" max="3596" width="7" style="7" customWidth="1"/>
    <col min="3597" max="3598" width="8.75" style="7" customWidth="1"/>
    <col min="3599" max="3599" width="10.25" style="7" customWidth="1"/>
    <col min="3600" max="3600" width="2" style="7" customWidth="1"/>
    <col min="3601" max="3601" width="4.25" style="7" customWidth="1"/>
    <col min="3602" max="3602" width="11.75" style="7" customWidth="1"/>
    <col min="3603" max="3603" width="4.25" style="7" customWidth="1"/>
    <col min="3604" max="3604" width="11.75" style="7" customWidth="1"/>
    <col min="3605" max="3605" width="10.25" style="7" customWidth="1"/>
    <col min="3606" max="3840" width="8.75" style="7"/>
    <col min="3841" max="3841" width="2.25" style="7" customWidth="1"/>
    <col min="3842" max="3844" width="8.75" style="7" customWidth="1"/>
    <col min="3845" max="3845" width="7.125" style="7" customWidth="1"/>
    <col min="3846" max="3846" width="10" style="7" customWidth="1"/>
    <col min="3847" max="3847" width="15" style="7" customWidth="1"/>
    <col min="3848" max="3848" width="4.125" style="7" customWidth="1"/>
    <col min="3849" max="3849" width="3.25" style="7" customWidth="1"/>
    <col min="3850" max="3850" width="2.25" style="7" customWidth="1"/>
    <col min="3851" max="3851" width="8.75" style="7" customWidth="1"/>
    <col min="3852" max="3852" width="7" style="7" customWidth="1"/>
    <col min="3853" max="3854" width="8.75" style="7" customWidth="1"/>
    <col min="3855" max="3855" width="10.25" style="7" customWidth="1"/>
    <col min="3856" max="3856" width="2" style="7" customWidth="1"/>
    <col min="3857" max="3857" width="4.25" style="7" customWidth="1"/>
    <col min="3858" max="3858" width="11.75" style="7" customWidth="1"/>
    <col min="3859" max="3859" width="4.25" style="7" customWidth="1"/>
    <col min="3860" max="3860" width="11.75" style="7" customWidth="1"/>
    <col min="3861" max="3861" width="10.25" style="7" customWidth="1"/>
    <col min="3862" max="4096" width="8.75" style="7"/>
    <col min="4097" max="4097" width="2.25" style="7" customWidth="1"/>
    <col min="4098" max="4100" width="8.75" style="7" customWidth="1"/>
    <col min="4101" max="4101" width="7.125" style="7" customWidth="1"/>
    <col min="4102" max="4102" width="10" style="7" customWidth="1"/>
    <col min="4103" max="4103" width="15" style="7" customWidth="1"/>
    <col min="4104" max="4104" width="4.125" style="7" customWidth="1"/>
    <col min="4105" max="4105" width="3.25" style="7" customWidth="1"/>
    <col min="4106" max="4106" width="2.25" style="7" customWidth="1"/>
    <col min="4107" max="4107" width="8.75" style="7" customWidth="1"/>
    <col min="4108" max="4108" width="7" style="7" customWidth="1"/>
    <col min="4109" max="4110" width="8.75" style="7" customWidth="1"/>
    <col min="4111" max="4111" width="10.25" style="7" customWidth="1"/>
    <col min="4112" max="4112" width="2" style="7" customWidth="1"/>
    <col min="4113" max="4113" width="4.25" style="7" customWidth="1"/>
    <col min="4114" max="4114" width="11.75" style="7" customWidth="1"/>
    <col min="4115" max="4115" width="4.25" style="7" customWidth="1"/>
    <col min="4116" max="4116" width="11.75" style="7" customWidth="1"/>
    <col min="4117" max="4117" width="10.25" style="7" customWidth="1"/>
    <col min="4118" max="4352" width="8.75" style="7"/>
    <col min="4353" max="4353" width="2.25" style="7" customWidth="1"/>
    <col min="4354" max="4356" width="8.75" style="7" customWidth="1"/>
    <col min="4357" max="4357" width="7.125" style="7" customWidth="1"/>
    <col min="4358" max="4358" width="10" style="7" customWidth="1"/>
    <col min="4359" max="4359" width="15" style="7" customWidth="1"/>
    <col min="4360" max="4360" width="4.125" style="7" customWidth="1"/>
    <col min="4361" max="4361" width="3.25" style="7" customWidth="1"/>
    <col min="4362" max="4362" width="2.25" style="7" customWidth="1"/>
    <col min="4363" max="4363" width="8.75" style="7" customWidth="1"/>
    <col min="4364" max="4364" width="7" style="7" customWidth="1"/>
    <col min="4365" max="4366" width="8.75" style="7" customWidth="1"/>
    <col min="4367" max="4367" width="10.25" style="7" customWidth="1"/>
    <col min="4368" max="4368" width="2" style="7" customWidth="1"/>
    <col min="4369" max="4369" width="4.25" style="7" customWidth="1"/>
    <col min="4370" max="4370" width="11.75" style="7" customWidth="1"/>
    <col min="4371" max="4371" width="4.25" style="7" customWidth="1"/>
    <col min="4372" max="4372" width="11.75" style="7" customWidth="1"/>
    <col min="4373" max="4373" width="10.25" style="7" customWidth="1"/>
    <col min="4374" max="4608" width="8.75" style="7"/>
    <col min="4609" max="4609" width="2.25" style="7" customWidth="1"/>
    <col min="4610" max="4612" width="8.75" style="7" customWidth="1"/>
    <col min="4613" max="4613" width="7.125" style="7" customWidth="1"/>
    <col min="4614" max="4614" width="10" style="7" customWidth="1"/>
    <col min="4615" max="4615" width="15" style="7" customWidth="1"/>
    <col min="4616" max="4616" width="4.125" style="7" customWidth="1"/>
    <col min="4617" max="4617" width="3.25" style="7" customWidth="1"/>
    <col min="4618" max="4618" width="2.25" style="7" customWidth="1"/>
    <col min="4619" max="4619" width="8.75" style="7" customWidth="1"/>
    <col min="4620" max="4620" width="7" style="7" customWidth="1"/>
    <col min="4621" max="4622" width="8.75" style="7" customWidth="1"/>
    <col min="4623" max="4623" width="10.25" style="7" customWidth="1"/>
    <col min="4624" max="4624" width="2" style="7" customWidth="1"/>
    <col min="4625" max="4625" width="4.25" style="7" customWidth="1"/>
    <col min="4626" max="4626" width="11.75" style="7" customWidth="1"/>
    <col min="4627" max="4627" width="4.25" style="7" customWidth="1"/>
    <col min="4628" max="4628" width="11.75" style="7" customWidth="1"/>
    <col min="4629" max="4629" width="10.25" style="7" customWidth="1"/>
    <col min="4630" max="4864" width="8.75" style="7"/>
    <col min="4865" max="4865" width="2.25" style="7" customWidth="1"/>
    <col min="4866" max="4868" width="8.75" style="7" customWidth="1"/>
    <col min="4869" max="4869" width="7.125" style="7" customWidth="1"/>
    <col min="4870" max="4870" width="10" style="7" customWidth="1"/>
    <col min="4871" max="4871" width="15" style="7" customWidth="1"/>
    <col min="4872" max="4872" width="4.125" style="7" customWidth="1"/>
    <col min="4873" max="4873" width="3.25" style="7" customWidth="1"/>
    <col min="4874" max="4874" width="2.25" style="7" customWidth="1"/>
    <col min="4875" max="4875" width="8.75" style="7" customWidth="1"/>
    <col min="4876" max="4876" width="7" style="7" customWidth="1"/>
    <col min="4877" max="4878" width="8.75" style="7" customWidth="1"/>
    <col min="4879" max="4879" width="10.25" style="7" customWidth="1"/>
    <col min="4880" max="4880" width="2" style="7" customWidth="1"/>
    <col min="4881" max="4881" width="4.25" style="7" customWidth="1"/>
    <col min="4882" max="4882" width="11.75" style="7" customWidth="1"/>
    <col min="4883" max="4883" width="4.25" style="7" customWidth="1"/>
    <col min="4884" max="4884" width="11.75" style="7" customWidth="1"/>
    <col min="4885" max="4885" width="10.25" style="7" customWidth="1"/>
    <col min="4886" max="5120" width="8.75" style="7"/>
    <col min="5121" max="5121" width="2.25" style="7" customWidth="1"/>
    <col min="5122" max="5124" width="8.75" style="7" customWidth="1"/>
    <col min="5125" max="5125" width="7.125" style="7" customWidth="1"/>
    <col min="5126" max="5126" width="10" style="7" customWidth="1"/>
    <col min="5127" max="5127" width="15" style="7" customWidth="1"/>
    <col min="5128" max="5128" width="4.125" style="7" customWidth="1"/>
    <col min="5129" max="5129" width="3.25" style="7" customWidth="1"/>
    <col min="5130" max="5130" width="2.25" style="7" customWidth="1"/>
    <col min="5131" max="5131" width="8.75" style="7" customWidth="1"/>
    <col min="5132" max="5132" width="7" style="7" customWidth="1"/>
    <col min="5133" max="5134" width="8.75" style="7" customWidth="1"/>
    <col min="5135" max="5135" width="10.25" style="7" customWidth="1"/>
    <col min="5136" max="5136" width="2" style="7" customWidth="1"/>
    <col min="5137" max="5137" width="4.25" style="7" customWidth="1"/>
    <col min="5138" max="5138" width="11.75" style="7" customWidth="1"/>
    <col min="5139" max="5139" width="4.25" style="7" customWidth="1"/>
    <col min="5140" max="5140" width="11.75" style="7" customWidth="1"/>
    <col min="5141" max="5141" width="10.25" style="7" customWidth="1"/>
    <col min="5142" max="5376" width="8.75" style="7"/>
    <col min="5377" max="5377" width="2.25" style="7" customWidth="1"/>
    <col min="5378" max="5380" width="8.75" style="7" customWidth="1"/>
    <col min="5381" max="5381" width="7.125" style="7" customWidth="1"/>
    <col min="5382" max="5382" width="10" style="7" customWidth="1"/>
    <col min="5383" max="5383" width="15" style="7" customWidth="1"/>
    <col min="5384" max="5384" width="4.125" style="7" customWidth="1"/>
    <col min="5385" max="5385" width="3.25" style="7" customWidth="1"/>
    <col min="5386" max="5386" width="2.25" style="7" customWidth="1"/>
    <col min="5387" max="5387" width="8.75" style="7" customWidth="1"/>
    <col min="5388" max="5388" width="7" style="7" customWidth="1"/>
    <col min="5389" max="5390" width="8.75" style="7" customWidth="1"/>
    <col min="5391" max="5391" width="10.25" style="7" customWidth="1"/>
    <col min="5392" max="5392" width="2" style="7" customWidth="1"/>
    <col min="5393" max="5393" width="4.25" style="7" customWidth="1"/>
    <col min="5394" max="5394" width="11.75" style="7" customWidth="1"/>
    <col min="5395" max="5395" width="4.25" style="7" customWidth="1"/>
    <col min="5396" max="5396" width="11.75" style="7" customWidth="1"/>
    <col min="5397" max="5397" width="10.25" style="7" customWidth="1"/>
    <col min="5398" max="5632" width="8.75" style="7"/>
    <col min="5633" max="5633" width="2.25" style="7" customWidth="1"/>
    <col min="5634" max="5636" width="8.75" style="7" customWidth="1"/>
    <col min="5637" max="5637" width="7.125" style="7" customWidth="1"/>
    <col min="5638" max="5638" width="10" style="7" customWidth="1"/>
    <col min="5639" max="5639" width="15" style="7" customWidth="1"/>
    <col min="5640" max="5640" width="4.125" style="7" customWidth="1"/>
    <col min="5641" max="5641" width="3.25" style="7" customWidth="1"/>
    <col min="5642" max="5642" width="2.25" style="7" customWidth="1"/>
    <col min="5643" max="5643" width="8.75" style="7" customWidth="1"/>
    <col min="5644" max="5644" width="7" style="7" customWidth="1"/>
    <col min="5645" max="5646" width="8.75" style="7" customWidth="1"/>
    <col min="5647" max="5647" width="10.25" style="7" customWidth="1"/>
    <col min="5648" max="5648" width="2" style="7" customWidth="1"/>
    <col min="5649" max="5649" width="4.25" style="7" customWidth="1"/>
    <col min="5650" max="5650" width="11.75" style="7" customWidth="1"/>
    <col min="5651" max="5651" width="4.25" style="7" customWidth="1"/>
    <col min="5652" max="5652" width="11.75" style="7" customWidth="1"/>
    <col min="5653" max="5653" width="10.25" style="7" customWidth="1"/>
    <col min="5654" max="5888" width="8.75" style="7"/>
    <col min="5889" max="5889" width="2.25" style="7" customWidth="1"/>
    <col min="5890" max="5892" width="8.75" style="7" customWidth="1"/>
    <col min="5893" max="5893" width="7.125" style="7" customWidth="1"/>
    <col min="5894" max="5894" width="10" style="7" customWidth="1"/>
    <col min="5895" max="5895" width="15" style="7" customWidth="1"/>
    <col min="5896" max="5896" width="4.125" style="7" customWidth="1"/>
    <col min="5897" max="5897" width="3.25" style="7" customWidth="1"/>
    <col min="5898" max="5898" width="2.25" style="7" customWidth="1"/>
    <col min="5899" max="5899" width="8.75" style="7" customWidth="1"/>
    <col min="5900" max="5900" width="7" style="7" customWidth="1"/>
    <col min="5901" max="5902" width="8.75" style="7" customWidth="1"/>
    <col min="5903" max="5903" width="10.25" style="7" customWidth="1"/>
    <col min="5904" max="5904" width="2" style="7" customWidth="1"/>
    <col min="5905" max="5905" width="4.25" style="7" customWidth="1"/>
    <col min="5906" max="5906" width="11.75" style="7" customWidth="1"/>
    <col min="5907" max="5907" width="4.25" style="7" customWidth="1"/>
    <col min="5908" max="5908" width="11.75" style="7" customWidth="1"/>
    <col min="5909" max="5909" width="10.25" style="7" customWidth="1"/>
    <col min="5910" max="6144" width="8.75" style="7"/>
    <col min="6145" max="6145" width="2.25" style="7" customWidth="1"/>
    <col min="6146" max="6148" width="8.75" style="7" customWidth="1"/>
    <col min="6149" max="6149" width="7.125" style="7" customWidth="1"/>
    <col min="6150" max="6150" width="10" style="7" customWidth="1"/>
    <col min="6151" max="6151" width="15" style="7" customWidth="1"/>
    <col min="6152" max="6152" width="4.125" style="7" customWidth="1"/>
    <col min="6153" max="6153" width="3.25" style="7" customWidth="1"/>
    <col min="6154" max="6154" width="2.25" style="7" customWidth="1"/>
    <col min="6155" max="6155" width="8.75" style="7" customWidth="1"/>
    <col min="6156" max="6156" width="7" style="7" customWidth="1"/>
    <col min="6157" max="6158" width="8.75" style="7" customWidth="1"/>
    <col min="6159" max="6159" width="10.25" style="7" customWidth="1"/>
    <col min="6160" max="6160" width="2" style="7" customWidth="1"/>
    <col min="6161" max="6161" width="4.25" style="7" customWidth="1"/>
    <col min="6162" max="6162" width="11.75" style="7" customWidth="1"/>
    <col min="6163" max="6163" width="4.25" style="7" customWidth="1"/>
    <col min="6164" max="6164" width="11.75" style="7" customWidth="1"/>
    <col min="6165" max="6165" width="10.25" style="7" customWidth="1"/>
    <col min="6166" max="6400" width="8.75" style="7"/>
    <col min="6401" max="6401" width="2.25" style="7" customWidth="1"/>
    <col min="6402" max="6404" width="8.75" style="7" customWidth="1"/>
    <col min="6405" max="6405" width="7.125" style="7" customWidth="1"/>
    <col min="6406" max="6406" width="10" style="7" customWidth="1"/>
    <col min="6407" max="6407" width="15" style="7" customWidth="1"/>
    <col min="6408" max="6408" width="4.125" style="7" customWidth="1"/>
    <col min="6409" max="6409" width="3.25" style="7" customWidth="1"/>
    <col min="6410" max="6410" width="2.25" style="7" customWidth="1"/>
    <col min="6411" max="6411" width="8.75" style="7" customWidth="1"/>
    <col min="6412" max="6412" width="7" style="7" customWidth="1"/>
    <col min="6413" max="6414" width="8.75" style="7" customWidth="1"/>
    <col min="6415" max="6415" width="10.25" style="7" customWidth="1"/>
    <col min="6416" max="6416" width="2" style="7" customWidth="1"/>
    <col min="6417" max="6417" width="4.25" style="7" customWidth="1"/>
    <col min="6418" max="6418" width="11.75" style="7" customWidth="1"/>
    <col min="6419" max="6419" width="4.25" style="7" customWidth="1"/>
    <col min="6420" max="6420" width="11.75" style="7" customWidth="1"/>
    <col min="6421" max="6421" width="10.25" style="7" customWidth="1"/>
    <col min="6422" max="6656" width="8.75" style="7"/>
    <col min="6657" max="6657" width="2.25" style="7" customWidth="1"/>
    <col min="6658" max="6660" width="8.75" style="7" customWidth="1"/>
    <col min="6661" max="6661" width="7.125" style="7" customWidth="1"/>
    <col min="6662" max="6662" width="10" style="7" customWidth="1"/>
    <col min="6663" max="6663" width="15" style="7" customWidth="1"/>
    <col min="6664" max="6664" width="4.125" style="7" customWidth="1"/>
    <col min="6665" max="6665" width="3.25" style="7" customWidth="1"/>
    <col min="6666" max="6666" width="2.25" style="7" customWidth="1"/>
    <col min="6667" max="6667" width="8.75" style="7" customWidth="1"/>
    <col min="6668" max="6668" width="7" style="7" customWidth="1"/>
    <col min="6669" max="6670" width="8.75" style="7" customWidth="1"/>
    <col min="6671" max="6671" width="10.25" style="7" customWidth="1"/>
    <col min="6672" max="6672" width="2" style="7" customWidth="1"/>
    <col min="6673" max="6673" width="4.25" style="7" customWidth="1"/>
    <col min="6674" max="6674" width="11.75" style="7" customWidth="1"/>
    <col min="6675" max="6675" width="4.25" style="7" customWidth="1"/>
    <col min="6676" max="6676" width="11.75" style="7" customWidth="1"/>
    <col min="6677" max="6677" width="10.25" style="7" customWidth="1"/>
    <col min="6678" max="6912" width="8.75" style="7"/>
    <col min="6913" max="6913" width="2.25" style="7" customWidth="1"/>
    <col min="6914" max="6916" width="8.75" style="7" customWidth="1"/>
    <col min="6917" max="6917" width="7.125" style="7" customWidth="1"/>
    <col min="6918" max="6918" width="10" style="7" customWidth="1"/>
    <col min="6919" max="6919" width="15" style="7" customWidth="1"/>
    <col min="6920" max="6920" width="4.125" style="7" customWidth="1"/>
    <col min="6921" max="6921" width="3.25" style="7" customWidth="1"/>
    <col min="6922" max="6922" width="2.25" style="7" customWidth="1"/>
    <col min="6923" max="6923" width="8.75" style="7" customWidth="1"/>
    <col min="6924" max="6924" width="7" style="7" customWidth="1"/>
    <col min="6925" max="6926" width="8.75" style="7" customWidth="1"/>
    <col min="6927" max="6927" width="10.25" style="7" customWidth="1"/>
    <col min="6928" max="6928" width="2" style="7" customWidth="1"/>
    <col min="6929" max="6929" width="4.25" style="7" customWidth="1"/>
    <col min="6930" max="6930" width="11.75" style="7" customWidth="1"/>
    <col min="6931" max="6931" width="4.25" style="7" customWidth="1"/>
    <col min="6932" max="6932" width="11.75" style="7" customWidth="1"/>
    <col min="6933" max="6933" width="10.25" style="7" customWidth="1"/>
    <col min="6934" max="7168" width="8.75" style="7"/>
    <col min="7169" max="7169" width="2.25" style="7" customWidth="1"/>
    <col min="7170" max="7172" width="8.75" style="7" customWidth="1"/>
    <col min="7173" max="7173" width="7.125" style="7" customWidth="1"/>
    <col min="7174" max="7174" width="10" style="7" customWidth="1"/>
    <col min="7175" max="7175" width="15" style="7" customWidth="1"/>
    <col min="7176" max="7176" width="4.125" style="7" customWidth="1"/>
    <col min="7177" max="7177" width="3.25" style="7" customWidth="1"/>
    <col min="7178" max="7178" width="2.25" style="7" customWidth="1"/>
    <col min="7179" max="7179" width="8.75" style="7" customWidth="1"/>
    <col min="7180" max="7180" width="7" style="7" customWidth="1"/>
    <col min="7181" max="7182" width="8.75" style="7" customWidth="1"/>
    <col min="7183" max="7183" width="10.25" style="7" customWidth="1"/>
    <col min="7184" max="7184" width="2" style="7" customWidth="1"/>
    <col min="7185" max="7185" width="4.25" style="7" customWidth="1"/>
    <col min="7186" max="7186" width="11.75" style="7" customWidth="1"/>
    <col min="7187" max="7187" width="4.25" style="7" customWidth="1"/>
    <col min="7188" max="7188" width="11.75" style="7" customWidth="1"/>
    <col min="7189" max="7189" width="10.25" style="7" customWidth="1"/>
    <col min="7190" max="7424" width="8.75" style="7"/>
    <col min="7425" max="7425" width="2.25" style="7" customWidth="1"/>
    <col min="7426" max="7428" width="8.75" style="7" customWidth="1"/>
    <col min="7429" max="7429" width="7.125" style="7" customWidth="1"/>
    <col min="7430" max="7430" width="10" style="7" customWidth="1"/>
    <col min="7431" max="7431" width="15" style="7" customWidth="1"/>
    <col min="7432" max="7432" width="4.125" style="7" customWidth="1"/>
    <col min="7433" max="7433" width="3.25" style="7" customWidth="1"/>
    <col min="7434" max="7434" width="2.25" style="7" customWidth="1"/>
    <col min="7435" max="7435" width="8.75" style="7" customWidth="1"/>
    <col min="7436" max="7436" width="7" style="7" customWidth="1"/>
    <col min="7437" max="7438" width="8.75" style="7" customWidth="1"/>
    <col min="7439" max="7439" width="10.25" style="7" customWidth="1"/>
    <col min="7440" max="7440" width="2" style="7" customWidth="1"/>
    <col min="7441" max="7441" width="4.25" style="7" customWidth="1"/>
    <col min="7442" max="7442" width="11.75" style="7" customWidth="1"/>
    <col min="7443" max="7443" width="4.25" style="7" customWidth="1"/>
    <col min="7444" max="7444" width="11.75" style="7" customWidth="1"/>
    <col min="7445" max="7445" width="10.25" style="7" customWidth="1"/>
    <col min="7446" max="7680" width="8.75" style="7"/>
    <col min="7681" max="7681" width="2.25" style="7" customWidth="1"/>
    <col min="7682" max="7684" width="8.75" style="7" customWidth="1"/>
    <col min="7685" max="7685" width="7.125" style="7" customWidth="1"/>
    <col min="7686" max="7686" width="10" style="7" customWidth="1"/>
    <col min="7687" max="7687" width="15" style="7" customWidth="1"/>
    <col min="7688" max="7688" width="4.125" style="7" customWidth="1"/>
    <col min="7689" max="7689" width="3.25" style="7" customWidth="1"/>
    <col min="7690" max="7690" width="2.25" style="7" customWidth="1"/>
    <col min="7691" max="7691" width="8.75" style="7" customWidth="1"/>
    <col min="7692" max="7692" width="7" style="7" customWidth="1"/>
    <col min="7693" max="7694" width="8.75" style="7" customWidth="1"/>
    <col min="7695" max="7695" width="10.25" style="7" customWidth="1"/>
    <col min="7696" max="7696" width="2" style="7" customWidth="1"/>
    <col min="7697" max="7697" width="4.25" style="7" customWidth="1"/>
    <col min="7698" max="7698" width="11.75" style="7" customWidth="1"/>
    <col min="7699" max="7699" width="4.25" style="7" customWidth="1"/>
    <col min="7700" max="7700" width="11.75" style="7" customWidth="1"/>
    <col min="7701" max="7701" width="10.25" style="7" customWidth="1"/>
    <col min="7702" max="7936" width="8.75" style="7"/>
    <col min="7937" max="7937" width="2.25" style="7" customWidth="1"/>
    <col min="7938" max="7940" width="8.75" style="7" customWidth="1"/>
    <col min="7941" max="7941" width="7.125" style="7" customWidth="1"/>
    <col min="7942" max="7942" width="10" style="7" customWidth="1"/>
    <col min="7943" max="7943" width="15" style="7" customWidth="1"/>
    <col min="7944" max="7944" width="4.125" style="7" customWidth="1"/>
    <col min="7945" max="7945" width="3.25" style="7" customWidth="1"/>
    <col min="7946" max="7946" width="2.25" style="7" customWidth="1"/>
    <col min="7947" max="7947" width="8.75" style="7" customWidth="1"/>
    <col min="7948" max="7948" width="7" style="7" customWidth="1"/>
    <col min="7949" max="7950" width="8.75" style="7" customWidth="1"/>
    <col min="7951" max="7951" width="10.25" style="7" customWidth="1"/>
    <col min="7952" max="7952" width="2" style="7" customWidth="1"/>
    <col min="7953" max="7953" width="4.25" style="7" customWidth="1"/>
    <col min="7954" max="7954" width="11.75" style="7" customWidth="1"/>
    <col min="7955" max="7955" width="4.25" style="7" customWidth="1"/>
    <col min="7956" max="7956" width="11.75" style="7" customWidth="1"/>
    <col min="7957" max="7957" width="10.25" style="7" customWidth="1"/>
    <col min="7958" max="8192" width="8.75" style="7"/>
    <col min="8193" max="8193" width="2.25" style="7" customWidth="1"/>
    <col min="8194" max="8196" width="8.75" style="7" customWidth="1"/>
    <col min="8197" max="8197" width="7.125" style="7" customWidth="1"/>
    <col min="8198" max="8198" width="10" style="7" customWidth="1"/>
    <col min="8199" max="8199" width="15" style="7" customWidth="1"/>
    <col min="8200" max="8200" width="4.125" style="7" customWidth="1"/>
    <col min="8201" max="8201" width="3.25" style="7" customWidth="1"/>
    <col min="8202" max="8202" width="2.25" style="7" customWidth="1"/>
    <col min="8203" max="8203" width="8.75" style="7" customWidth="1"/>
    <col min="8204" max="8204" width="7" style="7" customWidth="1"/>
    <col min="8205" max="8206" width="8.75" style="7" customWidth="1"/>
    <col min="8207" max="8207" width="10.25" style="7" customWidth="1"/>
    <col min="8208" max="8208" width="2" style="7" customWidth="1"/>
    <col min="8209" max="8209" width="4.25" style="7" customWidth="1"/>
    <col min="8210" max="8210" width="11.75" style="7" customWidth="1"/>
    <col min="8211" max="8211" width="4.25" style="7" customWidth="1"/>
    <col min="8212" max="8212" width="11.75" style="7" customWidth="1"/>
    <col min="8213" max="8213" width="10.25" style="7" customWidth="1"/>
    <col min="8214" max="8448" width="8.75" style="7"/>
    <col min="8449" max="8449" width="2.25" style="7" customWidth="1"/>
    <col min="8450" max="8452" width="8.75" style="7" customWidth="1"/>
    <col min="8453" max="8453" width="7.125" style="7" customWidth="1"/>
    <col min="8454" max="8454" width="10" style="7" customWidth="1"/>
    <col min="8455" max="8455" width="15" style="7" customWidth="1"/>
    <col min="8456" max="8456" width="4.125" style="7" customWidth="1"/>
    <col min="8457" max="8457" width="3.25" style="7" customWidth="1"/>
    <col min="8458" max="8458" width="2.25" style="7" customWidth="1"/>
    <col min="8459" max="8459" width="8.75" style="7" customWidth="1"/>
    <col min="8460" max="8460" width="7" style="7" customWidth="1"/>
    <col min="8461" max="8462" width="8.75" style="7" customWidth="1"/>
    <col min="8463" max="8463" width="10.25" style="7" customWidth="1"/>
    <col min="8464" max="8464" width="2" style="7" customWidth="1"/>
    <col min="8465" max="8465" width="4.25" style="7" customWidth="1"/>
    <col min="8466" max="8466" width="11.75" style="7" customWidth="1"/>
    <col min="8467" max="8467" width="4.25" style="7" customWidth="1"/>
    <col min="8468" max="8468" width="11.75" style="7" customWidth="1"/>
    <col min="8469" max="8469" width="10.25" style="7" customWidth="1"/>
    <col min="8470" max="8704" width="8.75" style="7"/>
    <col min="8705" max="8705" width="2.25" style="7" customWidth="1"/>
    <col min="8706" max="8708" width="8.75" style="7" customWidth="1"/>
    <col min="8709" max="8709" width="7.125" style="7" customWidth="1"/>
    <col min="8710" max="8710" width="10" style="7" customWidth="1"/>
    <col min="8711" max="8711" width="15" style="7" customWidth="1"/>
    <col min="8712" max="8712" width="4.125" style="7" customWidth="1"/>
    <col min="8713" max="8713" width="3.25" style="7" customWidth="1"/>
    <col min="8714" max="8714" width="2.25" style="7" customWidth="1"/>
    <col min="8715" max="8715" width="8.75" style="7" customWidth="1"/>
    <col min="8716" max="8716" width="7" style="7" customWidth="1"/>
    <col min="8717" max="8718" width="8.75" style="7" customWidth="1"/>
    <col min="8719" max="8719" width="10.25" style="7" customWidth="1"/>
    <col min="8720" max="8720" width="2" style="7" customWidth="1"/>
    <col min="8721" max="8721" width="4.25" style="7" customWidth="1"/>
    <col min="8722" max="8722" width="11.75" style="7" customWidth="1"/>
    <col min="8723" max="8723" width="4.25" style="7" customWidth="1"/>
    <col min="8724" max="8724" width="11.75" style="7" customWidth="1"/>
    <col min="8725" max="8725" width="10.25" style="7" customWidth="1"/>
    <col min="8726" max="8960" width="8.75" style="7"/>
    <col min="8961" max="8961" width="2.25" style="7" customWidth="1"/>
    <col min="8962" max="8964" width="8.75" style="7" customWidth="1"/>
    <col min="8965" max="8965" width="7.125" style="7" customWidth="1"/>
    <col min="8966" max="8966" width="10" style="7" customWidth="1"/>
    <col min="8967" max="8967" width="15" style="7" customWidth="1"/>
    <col min="8968" max="8968" width="4.125" style="7" customWidth="1"/>
    <col min="8969" max="8969" width="3.25" style="7" customWidth="1"/>
    <col min="8970" max="8970" width="2.25" style="7" customWidth="1"/>
    <col min="8971" max="8971" width="8.75" style="7" customWidth="1"/>
    <col min="8972" max="8972" width="7" style="7" customWidth="1"/>
    <col min="8973" max="8974" width="8.75" style="7" customWidth="1"/>
    <col min="8975" max="8975" width="10.25" style="7" customWidth="1"/>
    <col min="8976" max="8976" width="2" style="7" customWidth="1"/>
    <col min="8977" max="8977" width="4.25" style="7" customWidth="1"/>
    <col min="8978" max="8978" width="11.75" style="7" customWidth="1"/>
    <col min="8979" max="8979" width="4.25" style="7" customWidth="1"/>
    <col min="8980" max="8980" width="11.75" style="7" customWidth="1"/>
    <col min="8981" max="8981" width="10.25" style="7" customWidth="1"/>
    <col min="8982" max="9216" width="8.75" style="7"/>
    <col min="9217" max="9217" width="2.25" style="7" customWidth="1"/>
    <col min="9218" max="9220" width="8.75" style="7" customWidth="1"/>
    <col min="9221" max="9221" width="7.125" style="7" customWidth="1"/>
    <col min="9222" max="9222" width="10" style="7" customWidth="1"/>
    <col min="9223" max="9223" width="15" style="7" customWidth="1"/>
    <col min="9224" max="9224" width="4.125" style="7" customWidth="1"/>
    <col min="9225" max="9225" width="3.25" style="7" customWidth="1"/>
    <col min="9226" max="9226" width="2.25" style="7" customWidth="1"/>
    <col min="9227" max="9227" width="8.75" style="7" customWidth="1"/>
    <col min="9228" max="9228" width="7" style="7" customWidth="1"/>
    <col min="9229" max="9230" width="8.75" style="7" customWidth="1"/>
    <col min="9231" max="9231" width="10.25" style="7" customWidth="1"/>
    <col min="9232" max="9232" width="2" style="7" customWidth="1"/>
    <col min="9233" max="9233" width="4.25" style="7" customWidth="1"/>
    <col min="9234" max="9234" width="11.75" style="7" customWidth="1"/>
    <col min="9235" max="9235" width="4.25" style="7" customWidth="1"/>
    <col min="9236" max="9236" width="11.75" style="7" customWidth="1"/>
    <col min="9237" max="9237" width="10.25" style="7" customWidth="1"/>
    <col min="9238" max="9472" width="8.75" style="7"/>
    <col min="9473" max="9473" width="2.25" style="7" customWidth="1"/>
    <col min="9474" max="9476" width="8.75" style="7" customWidth="1"/>
    <col min="9477" max="9477" width="7.125" style="7" customWidth="1"/>
    <col min="9478" max="9478" width="10" style="7" customWidth="1"/>
    <col min="9479" max="9479" width="15" style="7" customWidth="1"/>
    <col min="9480" max="9480" width="4.125" style="7" customWidth="1"/>
    <col min="9481" max="9481" width="3.25" style="7" customWidth="1"/>
    <col min="9482" max="9482" width="2.25" style="7" customWidth="1"/>
    <col min="9483" max="9483" width="8.75" style="7" customWidth="1"/>
    <col min="9484" max="9484" width="7" style="7" customWidth="1"/>
    <col min="9485" max="9486" width="8.75" style="7" customWidth="1"/>
    <col min="9487" max="9487" width="10.25" style="7" customWidth="1"/>
    <col min="9488" max="9488" width="2" style="7" customWidth="1"/>
    <col min="9489" max="9489" width="4.25" style="7" customWidth="1"/>
    <col min="9490" max="9490" width="11.75" style="7" customWidth="1"/>
    <col min="9491" max="9491" width="4.25" style="7" customWidth="1"/>
    <col min="9492" max="9492" width="11.75" style="7" customWidth="1"/>
    <col min="9493" max="9493" width="10.25" style="7" customWidth="1"/>
    <col min="9494" max="9728" width="8.75" style="7"/>
    <col min="9729" max="9729" width="2.25" style="7" customWidth="1"/>
    <col min="9730" max="9732" width="8.75" style="7" customWidth="1"/>
    <col min="9733" max="9733" width="7.125" style="7" customWidth="1"/>
    <col min="9734" max="9734" width="10" style="7" customWidth="1"/>
    <col min="9735" max="9735" width="15" style="7" customWidth="1"/>
    <col min="9736" max="9736" width="4.125" style="7" customWidth="1"/>
    <col min="9737" max="9737" width="3.25" style="7" customWidth="1"/>
    <col min="9738" max="9738" width="2.25" style="7" customWidth="1"/>
    <col min="9739" max="9739" width="8.75" style="7" customWidth="1"/>
    <col min="9740" max="9740" width="7" style="7" customWidth="1"/>
    <col min="9741" max="9742" width="8.75" style="7" customWidth="1"/>
    <col min="9743" max="9743" width="10.25" style="7" customWidth="1"/>
    <col min="9744" max="9744" width="2" style="7" customWidth="1"/>
    <col min="9745" max="9745" width="4.25" style="7" customWidth="1"/>
    <col min="9746" max="9746" width="11.75" style="7" customWidth="1"/>
    <col min="9747" max="9747" width="4.25" style="7" customWidth="1"/>
    <col min="9748" max="9748" width="11.75" style="7" customWidth="1"/>
    <col min="9749" max="9749" width="10.25" style="7" customWidth="1"/>
    <col min="9750" max="9984" width="8.75" style="7"/>
    <col min="9985" max="9985" width="2.25" style="7" customWidth="1"/>
    <col min="9986" max="9988" width="8.75" style="7" customWidth="1"/>
    <col min="9989" max="9989" width="7.125" style="7" customWidth="1"/>
    <col min="9990" max="9990" width="10" style="7" customWidth="1"/>
    <col min="9991" max="9991" width="15" style="7" customWidth="1"/>
    <col min="9992" max="9992" width="4.125" style="7" customWidth="1"/>
    <col min="9993" max="9993" width="3.25" style="7" customWidth="1"/>
    <col min="9994" max="9994" width="2.25" style="7" customWidth="1"/>
    <col min="9995" max="9995" width="8.75" style="7" customWidth="1"/>
    <col min="9996" max="9996" width="7" style="7" customWidth="1"/>
    <col min="9997" max="9998" width="8.75" style="7" customWidth="1"/>
    <col min="9999" max="9999" width="10.25" style="7" customWidth="1"/>
    <col min="10000" max="10000" width="2" style="7" customWidth="1"/>
    <col min="10001" max="10001" width="4.25" style="7" customWidth="1"/>
    <col min="10002" max="10002" width="11.75" style="7" customWidth="1"/>
    <col min="10003" max="10003" width="4.25" style="7" customWidth="1"/>
    <col min="10004" max="10004" width="11.75" style="7" customWidth="1"/>
    <col min="10005" max="10005" width="10.25" style="7" customWidth="1"/>
    <col min="10006" max="10240" width="8.75" style="7"/>
    <col min="10241" max="10241" width="2.25" style="7" customWidth="1"/>
    <col min="10242" max="10244" width="8.75" style="7" customWidth="1"/>
    <col min="10245" max="10245" width="7.125" style="7" customWidth="1"/>
    <col min="10246" max="10246" width="10" style="7" customWidth="1"/>
    <col min="10247" max="10247" width="15" style="7" customWidth="1"/>
    <col min="10248" max="10248" width="4.125" style="7" customWidth="1"/>
    <col min="10249" max="10249" width="3.25" style="7" customWidth="1"/>
    <col min="10250" max="10250" width="2.25" style="7" customWidth="1"/>
    <col min="10251" max="10251" width="8.75" style="7" customWidth="1"/>
    <col min="10252" max="10252" width="7" style="7" customWidth="1"/>
    <col min="10253" max="10254" width="8.75" style="7" customWidth="1"/>
    <col min="10255" max="10255" width="10.25" style="7" customWidth="1"/>
    <col min="10256" max="10256" width="2" style="7" customWidth="1"/>
    <col min="10257" max="10257" width="4.25" style="7" customWidth="1"/>
    <col min="10258" max="10258" width="11.75" style="7" customWidth="1"/>
    <col min="10259" max="10259" width="4.25" style="7" customWidth="1"/>
    <col min="10260" max="10260" width="11.75" style="7" customWidth="1"/>
    <col min="10261" max="10261" width="10.25" style="7" customWidth="1"/>
    <col min="10262" max="10496" width="8.75" style="7"/>
    <col min="10497" max="10497" width="2.25" style="7" customWidth="1"/>
    <col min="10498" max="10500" width="8.75" style="7" customWidth="1"/>
    <col min="10501" max="10501" width="7.125" style="7" customWidth="1"/>
    <col min="10502" max="10502" width="10" style="7" customWidth="1"/>
    <col min="10503" max="10503" width="15" style="7" customWidth="1"/>
    <col min="10504" max="10504" width="4.125" style="7" customWidth="1"/>
    <col min="10505" max="10505" width="3.25" style="7" customWidth="1"/>
    <col min="10506" max="10506" width="2.25" style="7" customWidth="1"/>
    <col min="10507" max="10507" width="8.75" style="7" customWidth="1"/>
    <col min="10508" max="10508" width="7" style="7" customWidth="1"/>
    <col min="10509" max="10510" width="8.75" style="7" customWidth="1"/>
    <col min="10511" max="10511" width="10.25" style="7" customWidth="1"/>
    <col min="10512" max="10512" width="2" style="7" customWidth="1"/>
    <col min="10513" max="10513" width="4.25" style="7" customWidth="1"/>
    <col min="10514" max="10514" width="11.75" style="7" customWidth="1"/>
    <col min="10515" max="10515" width="4.25" style="7" customWidth="1"/>
    <col min="10516" max="10516" width="11.75" style="7" customWidth="1"/>
    <col min="10517" max="10517" width="10.25" style="7" customWidth="1"/>
    <col min="10518" max="10752" width="8.75" style="7"/>
    <col min="10753" max="10753" width="2.25" style="7" customWidth="1"/>
    <col min="10754" max="10756" width="8.75" style="7" customWidth="1"/>
    <col min="10757" max="10757" width="7.125" style="7" customWidth="1"/>
    <col min="10758" max="10758" width="10" style="7" customWidth="1"/>
    <col min="10759" max="10759" width="15" style="7" customWidth="1"/>
    <col min="10760" max="10760" width="4.125" style="7" customWidth="1"/>
    <col min="10761" max="10761" width="3.25" style="7" customWidth="1"/>
    <col min="10762" max="10762" width="2.25" style="7" customWidth="1"/>
    <col min="10763" max="10763" width="8.75" style="7" customWidth="1"/>
    <col min="10764" max="10764" width="7" style="7" customWidth="1"/>
    <col min="10765" max="10766" width="8.75" style="7" customWidth="1"/>
    <col min="10767" max="10767" width="10.25" style="7" customWidth="1"/>
    <col min="10768" max="10768" width="2" style="7" customWidth="1"/>
    <col min="10769" max="10769" width="4.25" style="7" customWidth="1"/>
    <col min="10770" max="10770" width="11.75" style="7" customWidth="1"/>
    <col min="10771" max="10771" width="4.25" style="7" customWidth="1"/>
    <col min="10772" max="10772" width="11.75" style="7" customWidth="1"/>
    <col min="10773" max="10773" width="10.25" style="7" customWidth="1"/>
    <col min="10774" max="11008" width="8.75" style="7"/>
    <col min="11009" max="11009" width="2.25" style="7" customWidth="1"/>
    <col min="11010" max="11012" width="8.75" style="7" customWidth="1"/>
    <col min="11013" max="11013" width="7.125" style="7" customWidth="1"/>
    <col min="11014" max="11014" width="10" style="7" customWidth="1"/>
    <col min="11015" max="11015" width="15" style="7" customWidth="1"/>
    <col min="11016" max="11016" width="4.125" style="7" customWidth="1"/>
    <col min="11017" max="11017" width="3.25" style="7" customWidth="1"/>
    <col min="11018" max="11018" width="2.25" style="7" customWidth="1"/>
    <col min="11019" max="11019" width="8.75" style="7" customWidth="1"/>
    <col min="11020" max="11020" width="7" style="7" customWidth="1"/>
    <col min="11021" max="11022" width="8.75" style="7" customWidth="1"/>
    <col min="11023" max="11023" width="10.25" style="7" customWidth="1"/>
    <col min="11024" max="11024" width="2" style="7" customWidth="1"/>
    <col min="11025" max="11025" width="4.25" style="7" customWidth="1"/>
    <col min="11026" max="11026" width="11.75" style="7" customWidth="1"/>
    <col min="11027" max="11027" width="4.25" style="7" customWidth="1"/>
    <col min="11028" max="11028" width="11.75" style="7" customWidth="1"/>
    <col min="11029" max="11029" width="10.25" style="7" customWidth="1"/>
    <col min="11030" max="11264" width="8.75" style="7"/>
    <col min="11265" max="11265" width="2.25" style="7" customWidth="1"/>
    <col min="11266" max="11268" width="8.75" style="7" customWidth="1"/>
    <col min="11269" max="11269" width="7.125" style="7" customWidth="1"/>
    <col min="11270" max="11270" width="10" style="7" customWidth="1"/>
    <col min="11271" max="11271" width="15" style="7" customWidth="1"/>
    <col min="11272" max="11272" width="4.125" style="7" customWidth="1"/>
    <col min="11273" max="11273" width="3.25" style="7" customWidth="1"/>
    <col min="11274" max="11274" width="2.25" style="7" customWidth="1"/>
    <col min="11275" max="11275" width="8.75" style="7" customWidth="1"/>
    <col min="11276" max="11276" width="7" style="7" customWidth="1"/>
    <col min="11277" max="11278" width="8.75" style="7" customWidth="1"/>
    <col min="11279" max="11279" width="10.25" style="7" customWidth="1"/>
    <col min="11280" max="11280" width="2" style="7" customWidth="1"/>
    <col min="11281" max="11281" width="4.25" style="7" customWidth="1"/>
    <col min="11282" max="11282" width="11.75" style="7" customWidth="1"/>
    <col min="11283" max="11283" width="4.25" style="7" customWidth="1"/>
    <col min="11284" max="11284" width="11.75" style="7" customWidth="1"/>
    <col min="11285" max="11285" width="10.25" style="7" customWidth="1"/>
    <col min="11286" max="11520" width="8.75" style="7"/>
    <col min="11521" max="11521" width="2.25" style="7" customWidth="1"/>
    <col min="11522" max="11524" width="8.75" style="7" customWidth="1"/>
    <col min="11525" max="11525" width="7.125" style="7" customWidth="1"/>
    <col min="11526" max="11526" width="10" style="7" customWidth="1"/>
    <col min="11527" max="11527" width="15" style="7" customWidth="1"/>
    <col min="11528" max="11528" width="4.125" style="7" customWidth="1"/>
    <col min="11529" max="11529" width="3.25" style="7" customWidth="1"/>
    <col min="11530" max="11530" width="2.25" style="7" customWidth="1"/>
    <col min="11531" max="11531" width="8.75" style="7" customWidth="1"/>
    <col min="11532" max="11532" width="7" style="7" customWidth="1"/>
    <col min="11533" max="11534" width="8.75" style="7" customWidth="1"/>
    <col min="11535" max="11535" width="10.25" style="7" customWidth="1"/>
    <col min="11536" max="11536" width="2" style="7" customWidth="1"/>
    <col min="11537" max="11537" width="4.25" style="7" customWidth="1"/>
    <col min="11538" max="11538" width="11.75" style="7" customWidth="1"/>
    <col min="11539" max="11539" width="4.25" style="7" customWidth="1"/>
    <col min="11540" max="11540" width="11.75" style="7" customWidth="1"/>
    <col min="11541" max="11541" width="10.25" style="7" customWidth="1"/>
    <col min="11542" max="11776" width="8.75" style="7"/>
    <col min="11777" max="11777" width="2.25" style="7" customWidth="1"/>
    <col min="11778" max="11780" width="8.75" style="7" customWidth="1"/>
    <col min="11781" max="11781" width="7.125" style="7" customWidth="1"/>
    <col min="11782" max="11782" width="10" style="7" customWidth="1"/>
    <col min="11783" max="11783" width="15" style="7" customWidth="1"/>
    <col min="11784" max="11784" width="4.125" style="7" customWidth="1"/>
    <col min="11785" max="11785" width="3.25" style="7" customWidth="1"/>
    <col min="11786" max="11786" width="2.25" style="7" customWidth="1"/>
    <col min="11787" max="11787" width="8.75" style="7" customWidth="1"/>
    <col min="11788" max="11788" width="7" style="7" customWidth="1"/>
    <col min="11789" max="11790" width="8.75" style="7" customWidth="1"/>
    <col min="11791" max="11791" width="10.25" style="7" customWidth="1"/>
    <col min="11792" max="11792" width="2" style="7" customWidth="1"/>
    <col min="11793" max="11793" width="4.25" style="7" customWidth="1"/>
    <col min="11794" max="11794" width="11.75" style="7" customWidth="1"/>
    <col min="11795" max="11795" width="4.25" style="7" customWidth="1"/>
    <col min="11796" max="11796" width="11.75" style="7" customWidth="1"/>
    <col min="11797" max="11797" width="10.25" style="7" customWidth="1"/>
    <col min="11798" max="12032" width="8.75" style="7"/>
    <col min="12033" max="12033" width="2.25" style="7" customWidth="1"/>
    <col min="12034" max="12036" width="8.75" style="7" customWidth="1"/>
    <col min="12037" max="12037" width="7.125" style="7" customWidth="1"/>
    <col min="12038" max="12038" width="10" style="7" customWidth="1"/>
    <col min="12039" max="12039" width="15" style="7" customWidth="1"/>
    <col min="12040" max="12040" width="4.125" style="7" customWidth="1"/>
    <col min="12041" max="12041" width="3.25" style="7" customWidth="1"/>
    <col min="12042" max="12042" width="2.25" style="7" customWidth="1"/>
    <col min="12043" max="12043" width="8.75" style="7" customWidth="1"/>
    <col min="12044" max="12044" width="7" style="7" customWidth="1"/>
    <col min="12045" max="12046" width="8.75" style="7" customWidth="1"/>
    <col min="12047" max="12047" width="10.25" style="7" customWidth="1"/>
    <col min="12048" max="12048" width="2" style="7" customWidth="1"/>
    <col min="12049" max="12049" width="4.25" style="7" customWidth="1"/>
    <col min="12050" max="12050" width="11.75" style="7" customWidth="1"/>
    <col min="12051" max="12051" width="4.25" style="7" customWidth="1"/>
    <col min="12052" max="12052" width="11.75" style="7" customWidth="1"/>
    <col min="12053" max="12053" width="10.25" style="7" customWidth="1"/>
    <col min="12054" max="12288" width="8.75" style="7"/>
    <col min="12289" max="12289" width="2.25" style="7" customWidth="1"/>
    <col min="12290" max="12292" width="8.75" style="7" customWidth="1"/>
    <col min="12293" max="12293" width="7.125" style="7" customWidth="1"/>
    <col min="12294" max="12294" width="10" style="7" customWidth="1"/>
    <col min="12295" max="12295" width="15" style="7" customWidth="1"/>
    <col min="12296" max="12296" width="4.125" style="7" customWidth="1"/>
    <col min="12297" max="12297" width="3.25" style="7" customWidth="1"/>
    <col min="12298" max="12298" width="2.25" style="7" customWidth="1"/>
    <col min="12299" max="12299" width="8.75" style="7" customWidth="1"/>
    <col min="12300" max="12300" width="7" style="7" customWidth="1"/>
    <col min="12301" max="12302" width="8.75" style="7" customWidth="1"/>
    <col min="12303" max="12303" width="10.25" style="7" customWidth="1"/>
    <col min="12304" max="12304" width="2" style="7" customWidth="1"/>
    <col min="12305" max="12305" width="4.25" style="7" customWidth="1"/>
    <col min="12306" max="12306" width="11.75" style="7" customWidth="1"/>
    <col min="12307" max="12307" width="4.25" style="7" customWidth="1"/>
    <col min="12308" max="12308" width="11.75" style="7" customWidth="1"/>
    <col min="12309" max="12309" width="10.25" style="7" customWidth="1"/>
    <col min="12310" max="12544" width="8.75" style="7"/>
    <col min="12545" max="12545" width="2.25" style="7" customWidth="1"/>
    <col min="12546" max="12548" width="8.75" style="7" customWidth="1"/>
    <col min="12549" max="12549" width="7.125" style="7" customWidth="1"/>
    <col min="12550" max="12550" width="10" style="7" customWidth="1"/>
    <col min="12551" max="12551" width="15" style="7" customWidth="1"/>
    <col min="12552" max="12552" width="4.125" style="7" customWidth="1"/>
    <col min="12553" max="12553" width="3.25" style="7" customWidth="1"/>
    <col min="12554" max="12554" width="2.25" style="7" customWidth="1"/>
    <col min="12555" max="12555" width="8.75" style="7" customWidth="1"/>
    <col min="12556" max="12556" width="7" style="7" customWidth="1"/>
    <col min="12557" max="12558" width="8.75" style="7" customWidth="1"/>
    <col min="12559" max="12559" width="10.25" style="7" customWidth="1"/>
    <col min="12560" max="12560" width="2" style="7" customWidth="1"/>
    <col min="12561" max="12561" width="4.25" style="7" customWidth="1"/>
    <col min="12562" max="12562" width="11.75" style="7" customWidth="1"/>
    <col min="12563" max="12563" width="4.25" style="7" customWidth="1"/>
    <col min="12564" max="12564" width="11.75" style="7" customWidth="1"/>
    <col min="12565" max="12565" width="10.25" style="7" customWidth="1"/>
    <col min="12566" max="12800" width="8.75" style="7"/>
    <col min="12801" max="12801" width="2.25" style="7" customWidth="1"/>
    <col min="12802" max="12804" width="8.75" style="7" customWidth="1"/>
    <col min="12805" max="12805" width="7.125" style="7" customWidth="1"/>
    <col min="12806" max="12806" width="10" style="7" customWidth="1"/>
    <col min="12807" max="12807" width="15" style="7" customWidth="1"/>
    <col min="12808" max="12808" width="4.125" style="7" customWidth="1"/>
    <col min="12809" max="12809" width="3.25" style="7" customWidth="1"/>
    <col min="12810" max="12810" width="2.25" style="7" customWidth="1"/>
    <col min="12811" max="12811" width="8.75" style="7" customWidth="1"/>
    <col min="12812" max="12812" width="7" style="7" customWidth="1"/>
    <col min="12813" max="12814" width="8.75" style="7" customWidth="1"/>
    <col min="12815" max="12815" width="10.25" style="7" customWidth="1"/>
    <col min="12816" max="12816" width="2" style="7" customWidth="1"/>
    <col min="12817" max="12817" width="4.25" style="7" customWidth="1"/>
    <col min="12818" max="12818" width="11.75" style="7" customWidth="1"/>
    <col min="12819" max="12819" width="4.25" style="7" customWidth="1"/>
    <col min="12820" max="12820" width="11.75" style="7" customWidth="1"/>
    <col min="12821" max="12821" width="10.25" style="7" customWidth="1"/>
    <col min="12822" max="13056" width="8.75" style="7"/>
    <col min="13057" max="13057" width="2.25" style="7" customWidth="1"/>
    <col min="13058" max="13060" width="8.75" style="7" customWidth="1"/>
    <col min="13061" max="13061" width="7.125" style="7" customWidth="1"/>
    <col min="13062" max="13062" width="10" style="7" customWidth="1"/>
    <col min="13063" max="13063" width="15" style="7" customWidth="1"/>
    <col min="13064" max="13064" width="4.125" style="7" customWidth="1"/>
    <col min="13065" max="13065" width="3.25" style="7" customWidth="1"/>
    <col min="13066" max="13066" width="2.25" style="7" customWidth="1"/>
    <col min="13067" max="13067" width="8.75" style="7" customWidth="1"/>
    <col min="13068" max="13068" width="7" style="7" customWidth="1"/>
    <col min="13069" max="13070" width="8.75" style="7" customWidth="1"/>
    <col min="13071" max="13071" width="10.25" style="7" customWidth="1"/>
    <col min="13072" max="13072" width="2" style="7" customWidth="1"/>
    <col min="13073" max="13073" width="4.25" style="7" customWidth="1"/>
    <col min="13074" max="13074" width="11.75" style="7" customWidth="1"/>
    <col min="13075" max="13075" width="4.25" style="7" customWidth="1"/>
    <col min="13076" max="13076" width="11.75" style="7" customWidth="1"/>
    <col min="13077" max="13077" width="10.25" style="7" customWidth="1"/>
    <col min="13078" max="13312" width="8.75" style="7"/>
    <col min="13313" max="13313" width="2.25" style="7" customWidth="1"/>
    <col min="13314" max="13316" width="8.75" style="7" customWidth="1"/>
    <col min="13317" max="13317" width="7.125" style="7" customWidth="1"/>
    <col min="13318" max="13318" width="10" style="7" customWidth="1"/>
    <col min="13319" max="13319" width="15" style="7" customWidth="1"/>
    <col min="13320" max="13320" width="4.125" style="7" customWidth="1"/>
    <col min="13321" max="13321" width="3.25" style="7" customWidth="1"/>
    <col min="13322" max="13322" width="2.25" style="7" customWidth="1"/>
    <col min="13323" max="13323" width="8.75" style="7" customWidth="1"/>
    <col min="13324" max="13324" width="7" style="7" customWidth="1"/>
    <col min="13325" max="13326" width="8.75" style="7" customWidth="1"/>
    <col min="13327" max="13327" width="10.25" style="7" customWidth="1"/>
    <col min="13328" max="13328" width="2" style="7" customWidth="1"/>
    <col min="13329" max="13329" width="4.25" style="7" customWidth="1"/>
    <col min="13330" max="13330" width="11.75" style="7" customWidth="1"/>
    <col min="13331" max="13331" width="4.25" style="7" customWidth="1"/>
    <col min="13332" max="13332" width="11.75" style="7" customWidth="1"/>
    <col min="13333" max="13333" width="10.25" style="7" customWidth="1"/>
    <col min="13334" max="13568" width="8.75" style="7"/>
    <col min="13569" max="13569" width="2.25" style="7" customWidth="1"/>
    <col min="13570" max="13572" width="8.75" style="7" customWidth="1"/>
    <col min="13573" max="13573" width="7.125" style="7" customWidth="1"/>
    <col min="13574" max="13574" width="10" style="7" customWidth="1"/>
    <col min="13575" max="13575" width="15" style="7" customWidth="1"/>
    <col min="13576" max="13576" width="4.125" style="7" customWidth="1"/>
    <col min="13577" max="13577" width="3.25" style="7" customWidth="1"/>
    <col min="13578" max="13578" width="2.25" style="7" customWidth="1"/>
    <col min="13579" max="13579" width="8.75" style="7" customWidth="1"/>
    <col min="13580" max="13580" width="7" style="7" customWidth="1"/>
    <col min="13581" max="13582" width="8.75" style="7" customWidth="1"/>
    <col min="13583" max="13583" width="10.25" style="7" customWidth="1"/>
    <col min="13584" max="13584" width="2" style="7" customWidth="1"/>
    <col min="13585" max="13585" width="4.25" style="7" customWidth="1"/>
    <col min="13586" max="13586" width="11.75" style="7" customWidth="1"/>
    <col min="13587" max="13587" width="4.25" style="7" customWidth="1"/>
    <col min="13588" max="13588" width="11.75" style="7" customWidth="1"/>
    <col min="13589" max="13589" width="10.25" style="7" customWidth="1"/>
    <col min="13590" max="13824" width="8.75" style="7"/>
    <col min="13825" max="13825" width="2.25" style="7" customWidth="1"/>
    <col min="13826" max="13828" width="8.75" style="7" customWidth="1"/>
    <col min="13829" max="13829" width="7.125" style="7" customWidth="1"/>
    <col min="13830" max="13830" width="10" style="7" customWidth="1"/>
    <col min="13831" max="13831" width="15" style="7" customWidth="1"/>
    <col min="13832" max="13832" width="4.125" style="7" customWidth="1"/>
    <col min="13833" max="13833" width="3.25" style="7" customWidth="1"/>
    <col min="13834" max="13834" width="2.25" style="7" customWidth="1"/>
    <col min="13835" max="13835" width="8.75" style="7" customWidth="1"/>
    <col min="13836" max="13836" width="7" style="7" customWidth="1"/>
    <col min="13837" max="13838" width="8.75" style="7" customWidth="1"/>
    <col min="13839" max="13839" width="10.25" style="7" customWidth="1"/>
    <col min="13840" max="13840" width="2" style="7" customWidth="1"/>
    <col min="13841" max="13841" width="4.25" style="7" customWidth="1"/>
    <col min="13842" max="13842" width="11.75" style="7" customWidth="1"/>
    <col min="13843" max="13843" width="4.25" style="7" customWidth="1"/>
    <col min="13844" max="13844" width="11.75" style="7" customWidth="1"/>
    <col min="13845" max="13845" width="10.25" style="7" customWidth="1"/>
    <col min="13846" max="14080" width="8.75" style="7"/>
    <col min="14081" max="14081" width="2.25" style="7" customWidth="1"/>
    <col min="14082" max="14084" width="8.75" style="7" customWidth="1"/>
    <col min="14085" max="14085" width="7.125" style="7" customWidth="1"/>
    <col min="14086" max="14086" width="10" style="7" customWidth="1"/>
    <col min="14087" max="14087" width="15" style="7" customWidth="1"/>
    <col min="14088" max="14088" width="4.125" style="7" customWidth="1"/>
    <col min="14089" max="14089" width="3.25" style="7" customWidth="1"/>
    <col min="14090" max="14090" width="2.25" style="7" customWidth="1"/>
    <col min="14091" max="14091" width="8.75" style="7" customWidth="1"/>
    <col min="14092" max="14092" width="7" style="7" customWidth="1"/>
    <col min="14093" max="14094" width="8.75" style="7" customWidth="1"/>
    <col min="14095" max="14095" width="10.25" style="7" customWidth="1"/>
    <col min="14096" max="14096" width="2" style="7" customWidth="1"/>
    <col min="14097" max="14097" width="4.25" style="7" customWidth="1"/>
    <col min="14098" max="14098" width="11.75" style="7" customWidth="1"/>
    <col min="14099" max="14099" width="4.25" style="7" customWidth="1"/>
    <col min="14100" max="14100" width="11.75" style="7" customWidth="1"/>
    <col min="14101" max="14101" width="10.25" style="7" customWidth="1"/>
    <col min="14102" max="14336" width="8.75" style="7"/>
    <col min="14337" max="14337" width="2.25" style="7" customWidth="1"/>
    <col min="14338" max="14340" width="8.75" style="7" customWidth="1"/>
    <col min="14341" max="14341" width="7.125" style="7" customWidth="1"/>
    <col min="14342" max="14342" width="10" style="7" customWidth="1"/>
    <col min="14343" max="14343" width="15" style="7" customWidth="1"/>
    <col min="14344" max="14344" width="4.125" style="7" customWidth="1"/>
    <col min="14345" max="14345" width="3.25" style="7" customWidth="1"/>
    <col min="14346" max="14346" width="2.25" style="7" customWidth="1"/>
    <col min="14347" max="14347" width="8.75" style="7" customWidth="1"/>
    <col min="14348" max="14348" width="7" style="7" customWidth="1"/>
    <col min="14349" max="14350" width="8.75" style="7" customWidth="1"/>
    <col min="14351" max="14351" width="10.25" style="7" customWidth="1"/>
    <col min="14352" max="14352" width="2" style="7" customWidth="1"/>
    <col min="14353" max="14353" width="4.25" style="7" customWidth="1"/>
    <col min="14354" max="14354" width="11.75" style="7" customWidth="1"/>
    <col min="14355" max="14355" width="4.25" style="7" customWidth="1"/>
    <col min="14356" max="14356" width="11.75" style="7" customWidth="1"/>
    <col min="14357" max="14357" width="10.25" style="7" customWidth="1"/>
    <col min="14358" max="14592" width="8.75" style="7"/>
    <col min="14593" max="14593" width="2.25" style="7" customWidth="1"/>
    <col min="14594" max="14596" width="8.75" style="7" customWidth="1"/>
    <col min="14597" max="14597" width="7.125" style="7" customWidth="1"/>
    <col min="14598" max="14598" width="10" style="7" customWidth="1"/>
    <col min="14599" max="14599" width="15" style="7" customWidth="1"/>
    <col min="14600" max="14600" width="4.125" style="7" customWidth="1"/>
    <col min="14601" max="14601" width="3.25" style="7" customWidth="1"/>
    <col min="14602" max="14602" width="2.25" style="7" customWidth="1"/>
    <col min="14603" max="14603" width="8.75" style="7" customWidth="1"/>
    <col min="14604" max="14604" width="7" style="7" customWidth="1"/>
    <col min="14605" max="14606" width="8.75" style="7" customWidth="1"/>
    <col min="14607" max="14607" width="10.25" style="7" customWidth="1"/>
    <col min="14608" max="14608" width="2" style="7" customWidth="1"/>
    <col min="14609" max="14609" width="4.25" style="7" customWidth="1"/>
    <col min="14610" max="14610" width="11.75" style="7" customWidth="1"/>
    <col min="14611" max="14611" width="4.25" style="7" customWidth="1"/>
    <col min="14612" max="14612" width="11.75" style="7" customWidth="1"/>
    <col min="14613" max="14613" width="10.25" style="7" customWidth="1"/>
    <col min="14614" max="14848" width="8.75" style="7"/>
    <col min="14849" max="14849" width="2.25" style="7" customWidth="1"/>
    <col min="14850" max="14852" width="8.75" style="7" customWidth="1"/>
    <col min="14853" max="14853" width="7.125" style="7" customWidth="1"/>
    <col min="14854" max="14854" width="10" style="7" customWidth="1"/>
    <col min="14855" max="14855" width="15" style="7" customWidth="1"/>
    <col min="14856" max="14856" width="4.125" style="7" customWidth="1"/>
    <col min="14857" max="14857" width="3.25" style="7" customWidth="1"/>
    <col min="14858" max="14858" width="2.25" style="7" customWidth="1"/>
    <col min="14859" max="14859" width="8.75" style="7" customWidth="1"/>
    <col min="14860" max="14860" width="7" style="7" customWidth="1"/>
    <col min="14861" max="14862" width="8.75" style="7" customWidth="1"/>
    <col min="14863" max="14863" width="10.25" style="7" customWidth="1"/>
    <col min="14864" max="14864" width="2" style="7" customWidth="1"/>
    <col min="14865" max="14865" width="4.25" style="7" customWidth="1"/>
    <col min="14866" max="14866" width="11.75" style="7" customWidth="1"/>
    <col min="14867" max="14867" width="4.25" style="7" customWidth="1"/>
    <col min="14868" max="14868" width="11.75" style="7" customWidth="1"/>
    <col min="14869" max="14869" width="10.25" style="7" customWidth="1"/>
    <col min="14870" max="15104" width="8.75" style="7"/>
    <col min="15105" max="15105" width="2.25" style="7" customWidth="1"/>
    <col min="15106" max="15108" width="8.75" style="7" customWidth="1"/>
    <col min="15109" max="15109" width="7.125" style="7" customWidth="1"/>
    <col min="15110" max="15110" width="10" style="7" customWidth="1"/>
    <col min="15111" max="15111" width="15" style="7" customWidth="1"/>
    <col min="15112" max="15112" width="4.125" style="7" customWidth="1"/>
    <col min="15113" max="15113" width="3.25" style="7" customWidth="1"/>
    <col min="15114" max="15114" width="2.25" style="7" customWidth="1"/>
    <col min="15115" max="15115" width="8.75" style="7" customWidth="1"/>
    <col min="15116" max="15116" width="7" style="7" customWidth="1"/>
    <col min="15117" max="15118" width="8.75" style="7" customWidth="1"/>
    <col min="15119" max="15119" width="10.25" style="7" customWidth="1"/>
    <col min="15120" max="15120" width="2" style="7" customWidth="1"/>
    <col min="15121" max="15121" width="4.25" style="7" customWidth="1"/>
    <col min="15122" max="15122" width="11.75" style="7" customWidth="1"/>
    <col min="15123" max="15123" width="4.25" style="7" customWidth="1"/>
    <col min="15124" max="15124" width="11.75" style="7" customWidth="1"/>
    <col min="15125" max="15125" width="10.25" style="7" customWidth="1"/>
    <col min="15126" max="15360" width="8.75" style="7"/>
    <col min="15361" max="15361" width="2.25" style="7" customWidth="1"/>
    <col min="15362" max="15364" width="8.75" style="7" customWidth="1"/>
    <col min="15365" max="15365" width="7.125" style="7" customWidth="1"/>
    <col min="15366" max="15366" width="10" style="7" customWidth="1"/>
    <col min="15367" max="15367" width="15" style="7" customWidth="1"/>
    <col min="15368" max="15368" width="4.125" style="7" customWidth="1"/>
    <col min="15369" max="15369" width="3.25" style="7" customWidth="1"/>
    <col min="15370" max="15370" width="2.25" style="7" customWidth="1"/>
    <col min="15371" max="15371" width="8.75" style="7" customWidth="1"/>
    <col min="15372" max="15372" width="7" style="7" customWidth="1"/>
    <col min="15373" max="15374" width="8.75" style="7" customWidth="1"/>
    <col min="15375" max="15375" width="10.25" style="7" customWidth="1"/>
    <col min="15376" max="15376" width="2" style="7" customWidth="1"/>
    <col min="15377" max="15377" width="4.25" style="7" customWidth="1"/>
    <col min="15378" max="15378" width="11.75" style="7" customWidth="1"/>
    <col min="15379" max="15379" width="4.25" style="7" customWidth="1"/>
    <col min="15380" max="15380" width="11.75" style="7" customWidth="1"/>
    <col min="15381" max="15381" width="10.25" style="7" customWidth="1"/>
    <col min="15382" max="15616" width="8.75" style="7"/>
    <col min="15617" max="15617" width="2.25" style="7" customWidth="1"/>
    <col min="15618" max="15620" width="8.75" style="7" customWidth="1"/>
    <col min="15621" max="15621" width="7.125" style="7" customWidth="1"/>
    <col min="15622" max="15622" width="10" style="7" customWidth="1"/>
    <col min="15623" max="15623" width="15" style="7" customWidth="1"/>
    <col min="15624" max="15624" width="4.125" style="7" customWidth="1"/>
    <col min="15625" max="15625" width="3.25" style="7" customWidth="1"/>
    <col min="15626" max="15626" width="2.25" style="7" customWidth="1"/>
    <col min="15627" max="15627" width="8.75" style="7" customWidth="1"/>
    <col min="15628" max="15628" width="7" style="7" customWidth="1"/>
    <col min="15629" max="15630" width="8.75" style="7" customWidth="1"/>
    <col min="15631" max="15631" width="10.25" style="7" customWidth="1"/>
    <col min="15632" max="15632" width="2" style="7" customWidth="1"/>
    <col min="15633" max="15633" width="4.25" style="7" customWidth="1"/>
    <col min="15634" max="15634" width="11.75" style="7" customWidth="1"/>
    <col min="15635" max="15635" width="4.25" style="7" customWidth="1"/>
    <col min="15636" max="15636" width="11.75" style="7" customWidth="1"/>
    <col min="15637" max="15637" width="10.25" style="7" customWidth="1"/>
    <col min="15638" max="15872" width="8.75" style="7"/>
    <col min="15873" max="15873" width="2.25" style="7" customWidth="1"/>
    <col min="15874" max="15876" width="8.75" style="7" customWidth="1"/>
    <col min="15877" max="15877" width="7.125" style="7" customWidth="1"/>
    <col min="15878" max="15878" width="10" style="7" customWidth="1"/>
    <col min="15879" max="15879" width="15" style="7" customWidth="1"/>
    <col min="15880" max="15880" width="4.125" style="7" customWidth="1"/>
    <col min="15881" max="15881" width="3.25" style="7" customWidth="1"/>
    <col min="15882" max="15882" width="2.25" style="7" customWidth="1"/>
    <col min="15883" max="15883" width="8.75" style="7" customWidth="1"/>
    <col min="15884" max="15884" width="7" style="7" customWidth="1"/>
    <col min="15885" max="15886" width="8.75" style="7" customWidth="1"/>
    <col min="15887" max="15887" width="10.25" style="7" customWidth="1"/>
    <col min="15888" max="15888" width="2" style="7" customWidth="1"/>
    <col min="15889" max="15889" width="4.25" style="7" customWidth="1"/>
    <col min="15890" max="15890" width="11.75" style="7" customWidth="1"/>
    <col min="15891" max="15891" width="4.25" style="7" customWidth="1"/>
    <col min="15892" max="15892" width="11.75" style="7" customWidth="1"/>
    <col min="15893" max="15893" width="10.25" style="7" customWidth="1"/>
    <col min="15894" max="16128" width="8.75" style="7"/>
    <col min="16129" max="16129" width="2.25" style="7" customWidth="1"/>
    <col min="16130" max="16132" width="8.75" style="7" customWidth="1"/>
    <col min="16133" max="16133" width="7.125" style="7" customWidth="1"/>
    <col min="16134" max="16134" width="10" style="7" customWidth="1"/>
    <col min="16135" max="16135" width="15" style="7" customWidth="1"/>
    <col min="16136" max="16136" width="4.125" style="7" customWidth="1"/>
    <col min="16137" max="16137" width="3.25" style="7" customWidth="1"/>
    <col min="16138" max="16138" width="2.25" style="7" customWidth="1"/>
    <col min="16139" max="16139" width="8.75" style="7" customWidth="1"/>
    <col min="16140" max="16140" width="7" style="7" customWidth="1"/>
    <col min="16141" max="16142" width="8.75" style="7" customWidth="1"/>
    <col min="16143" max="16143" width="10.25" style="7" customWidth="1"/>
    <col min="16144" max="16144" width="2" style="7" customWidth="1"/>
    <col min="16145" max="16145" width="4.25" style="7" customWidth="1"/>
    <col min="16146" max="16146" width="11.75" style="7" customWidth="1"/>
    <col min="16147" max="16147" width="4.25" style="7" customWidth="1"/>
    <col min="16148" max="16148" width="11.75" style="7" customWidth="1"/>
    <col min="16149" max="16149" width="10.25" style="7" customWidth="1"/>
    <col min="16150" max="16384" width="8.75" style="7"/>
  </cols>
  <sheetData>
    <row r="2" spans="2:20">
      <c r="B2" s="300" t="s">
        <v>195</v>
      </c>
      <c r="C2" s="300"/>
      <c r="D2" s="300"/>
      <c r="E2" s="300"/>
    </row>
    <row r="3" spans="2:20">
      <c r="B3" s="300"/>
      <c r="C3" s="300"/>
      <c r="D3" s="300"/>
      <c r="E3" s="300"/>
    </row>
    <row r="5" spans="2:20" ht="15">
      <c r="B5" s="301" t="s">
        <v>278</v>
      </c>
      <c r="C5" s="301"/>
      <c r="D5" s="301"/>
    </row>
    <row r="7" spans="2:20" ht="21"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20" ht="22.5" customHeight="1">
      <c r="C8" s="302" t="s">
        <v>277</v>
      </c>
      <c r="D8" s="302"/>
      <c r="E8" s="302"/>
      <c r="F8" s="302"/>
      <c r="G8" s="302"/>
      <c r="H8" s="302"/>
      <c r="I8" s="302"/>
      <c r="J8" s="302"/>
      <c r="K8" s="302"/>
      <c r="L8" s="302"/>
      <c r="M8" s="303" t="s">
        <v>19</v>
      </c>
      <c r="N8" s="303"/>
      <c r="O8" s="303"/>
      <c r="P8" s="303"/>
      <c r="Q8" s="303"/>
      <c r="R8" s="304" t="s">
        <v>20</v>
      </c>
      <c r="S8" s="304"/>
      <c r="T8" s="304"/>
    </row>
    <row r="9" spans="2:20" ht="13.9" hidden="1" customHeight="1"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9"/>
      <c r="N9" s="9"/>
      <c r="O9" s="9"/>
      <c r="P9" s="9"/>
      <c r="Q9" s="10"/>
      <c r="R9" s="304"/>
      <c r="S9" s="304"/>
      <c r="T9" s="304"/>
    </row>
    <row r="10" spans="2:20" ht="13.9" hidden="1" customHeight="1"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9"/>
      <c r="N10" s="9"/>
      <c r="O10" s="9"/>
      <c r="P10" s="9"/>
      <c r="Q10" s="10"/>
      <c r="R10" s="304"/>
      <c r="S10" s="304"/>
      <c r="T10" s="304"/>
    </row>
    <row r="11" spans="2:20" ht="13.9" hidden="1" customHeight="1"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9"/>
      <c r="N11" s="9"/>
      <c r="O11" s="9"/>
      <c r="P11" s="9"/>
      <c r="Q11" s="10"/>
      <c r="R11" s="304"/>
      <c r="S11" s="304"/>
      <c r="T11" s="304"/>
    </row>
    <row r="12" spans="2:20" ht="22.5" customHeight="1"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3" t="s">
        <v>21</v>
      </c>
      <c r="N12" s="303"/>
      <c r="O12" s="303"/>
      <c r="P12" s="303"/>
      <c r="Q12" s="303"/>
      <c r="R12" s="304"/>
      <c r="S12" s="304"/>
      <c r="T12" s="304"/>
    </row>
    <row r="18" spans="6:18" ht="15">
      <c r="F18" s="305" t="s">
        <v>22</v>
      </c>
      <c r="G18" s="305"/>
      <c r="H18" s="11"/>
      <c r="I18" s="12"/>
      <c r="J18" s="306" t="s">
        <v>193</v>
      </c>
      <c r="K18" s="306"/>
      <c r="L18" s="306"/>
      <c r="M18" s="306"/>
      <c r="N18" s="306"/>
      <c r="O18" s="306"/>
      <c r="P18" s="13"/>
      <c r="Q18" s="14"/>
      <c r="R18" s="15"/>
    </row>
    <row r="20" spans="6:18" ht="13.5" customHeight="1">
      <c r="L20" s="301" t="s">
        <v>284</v>
      </c>
      <c r="M20" s="301"/>
      <c r="N20" s="301"/>
      <c r="O20" s="301"/>
      <c r="P20" s="301"/>
    </row>
    <row r="21" spans="6:18" ht="15">
      <c r="I21" s="307" t="s">
        <v>194</v>
      </c>
      <c r="J21" s="308"/>
      <c r="K21" s="308"/>
      <c r="L21" s="301"/>
      <c r="M21" s="301"/>
      <c r="N21" s="301"/>
      <c r="O21" s="301"/>
      <c r="P21" s="301"/>
    </row>
    <row r="22" spans="6:18" ht="15">
      <c r="F22" s="305" t="s">
        <v>24</v>
      </c>
      <c r="G22" s="305"/>
      <c r="H22" s="11"/>
      <c r="I22" s="12"/>
      <c r="J22" s="12"/>
      <c r="K22" s="12"/>
      <c r="L22" s="309" t="s">
        <v>285</v>
      </c>
      <c r="M22" s="309"/>
      <c r="N22" s="309"/>
      <c r="O22" s="309"/>
      <c r="P22" s="309"/>
    </row>
    <row r="24" spans="6:18" hidden="1"/>
    <row r="25" spans="6:18" hidden="1"/>
    <row r="27" spans="6:18" ht="17.25" customHeight="1">
      <c r="F27" s="305" t="s">
        <v>25</v>
      </c>
      <c r="G27" s="305"/>
      <c r="H27" s="11"/>
    </row>
    <row r="28" spans="6:18" ht="17.25" customHeight="1">
      <c r="F28" s="305" t="s">
        <v>26</v>
      </c>
      <c r="G28" s="305"/>
      <c r="H28" s="11"/>
      <c r="I28" s="312" t="s">
        <v>23</v>
      </c>
      <c r="J28" s="313"/>
      <c r="K28" s="313"/>
      <c r="L28" s="309" t="s">
        <v>27</v>
      </c>
      <c r="M28" s="309"/>
      <c r="N28" s="309"/>
      <c r="O28" s="309"/>
      <c r="P28" s="309"/>
    </row>
    <row r="29" spans="6:18" ht="15">
      <c r="F29" s="311"/>
      <c r="G29" s="311"/>
      <c r="H29" s="16"/>
      <c r="I29" s="17"/>
      <c r="J29" s="18"/>
      <c r="K29" s="18"/>
      <c r="L29" s="19"/>
      <c r="M29" s="19"/>
      <c r="N29" s="19"/>
      <c r="O29" s="19"/>
      <c r="P29" s="19"/>
    </row>
    <row r="30" spans="6:18" ht="15">
      <c r="F30" s="16"/>
      <c r="G30" s="16"/>
      <c r="H30" s="16"/>
      <c r="I30" s="17"/>
      <c r="J30" s="18"/>
      <c r="K30" s="18"/>
      <c r="L30" s="19"/>
      <c r="M30" s="19"/>
      <c r="N30" s="19"/>
      <c r="O30" s="19"/>
      <c r="P30" s="19"/>
    </row>
    <row r="35" spans="8:20" ht="13.5" customHeight="1"/>
    <row r="36" spans="8:20" ht="18.75" customHeight="1">
      <c r="Q36" s="314"/>
      <c r="R36" s="314"/>
      <c r="S36" s="314"/>
      <c r="T36" s="314"/>
    </row>
    <row r="37" spans="8:20" ht="13.5" customHeight="1">
      <c r="Q37" s="310"/>
      <c r="R37" s="315"/>
      <c r="S37" s="310"/>
      <c r="T37" s="315"/>
    </row>
    <row r="38" spans="8:20" ht="27" customHeight="1">
      <c r="Q38" s="310"/>
      <c r="R38" s="315"/>
      <c r="S38" s="310"/>
      <c r="T38" s="315"/>
    </row>
    <row r="39" spans="8:20" ht="13.5" customHeight="1">
      <c r="Q39" s="310"/>
      <c r="R39" s="315"/>
      <c r="S39" s="310"/>
      <c r="T39" s="315"/>
    </row>
    <row r="40" spans="8:20" ht="13.5" customHeight="1">
      <c r="H40" s="316"/>
      <c r="I40" s="316"/>
      <c r="J40" s="316"/>
      <c r="K40" s="316"/>
      <c r="L40" s="316"/>
      <c r="M40" s="316"/>
      <c r="N40" s="316"/>
      <c r="Q40" s="310"/>
      <c r="R40" s="315"/>
      <c r="S40" s="310"/>
      <c r="T40" s="315"/>
    </row>
    <row r="41" spans="8:20" ht="13.5" customHeight="1">
      <c r="H41" s="316"/>
      <c r="I41" s="316"/>
      <c r="J41" s="316"/>
      <c r="K41" s="316"/>
      <c r="L41" s="316"/>
      <c r="M41" s="316"/>
      <c r="N41" s="316"/>
      <c r="Q41" s="74"/>
      <c r="R41" s="74"/>
      <c r="S41" s="74"/>
      <c r="T41" s="74"/>
    </row>
    <row r="42" spans="8:20" ht="13.5" customHeight="1">
      <c r="M42" s="300"/>
      <c r="Q42" s="310"/>
      <c r="R42" s="74"/>
      <c r="S42" s="310"/>
      <c r="T42" s="74"/>
    </row>
    <row r="43" spans="8:20" ht="27" customHeight="1">
      <c r="K43" s="72"/>
      <c r="L43" s="73"/>
      <c r="M43" s="300"/>
      <c r="N43" s="73"/>
      <c r="O43" s="73"/>
      <c r="Q43" s="310"/>
      <c r="R43" s="74"/>
      <c r="S43" s="310"/>
      <c r="T43" s="74"/>
    </row>
    <row r="44" spans="8:20" ht="13.5" customHeight="1">
      <c r="K44" s="73"/>
      <c r="L44" s="73"/>
      <c r="M44" s="73"/>
      <c r="N44" s="73"/>
      <c r="O44" s="73"/>
      <c r="Q44" s="310"/>
      <c r="R44" s="74"/>
      <c r="S44" s="310"/>
      <c r="T44" s="74"/>
    </row>
    <row r="45" spans="8:20" ht="13.5" customHeight="1">
      <c r="Q45" s="310"/>
      <c r="R45" s="74"/>
      <c r="S45" s="310"/>
      <c r="T45" s="74"/>
    </row>
    <row r="46" spans="8:20" ht="11.25" customHeight="1"/>
  </sheetData>
  <mergeCells count="25">
    <mergeCell ref="Q42:Q45"/>
    <mergeCell ref="S42:S45"/>
    <mergeCell ref="F27:G27"/>
    <mergeCell ref="F28:G29"/>
    <mergeCell ref="I28:K28"/>
    <mergeCell ref="L28:P28"/>
    <mergeCell ref="Q36:T36"/>
    <mergeCell ref="Q37:Q40"/>
    <mergeCell ref="R37:R40"/>
    <mergeCell ref="S37:S40"/>
    <mergeCell ref="T37:T40"/>
    <mergeCell ref="H40:N41"/>
    <mergeCell ref="M42:M43"/>
    <mergeCell ref="F18:G18"/>
    <mergeCell ref="J18:O18"/>
    <mergeCell ref="L20:P21"/>
    <mergeCell ref="I21:K21"/>
    <mergeCell ref="F22:G22"/>
    <mergeCell ref="L22:P22"/>
    <mergeCell ref="B2:E3"/>
    <mergeCell ref="B5:D5"/>
    <mergeCell ref="C8:L12"/>
    <mergeCell ref="M8:Q8"/>
    <mergeCell ref="R8:T12"/>
    <mergeCell ref="M12:Q12"/>
  </mergeCells>
  <phoneticPr fontId="2"/>
  <printOptions horizontalCentered="1" verticalCentered="1"/>
  <pageMargins left="0.78740157480314965" right="0.39370078740157483" top="0.98425196850393704" bottom="0.39370078740157483" header="0.51181102362204722" footer="0.51181102362204722"/>
  <pageSetup paperSize="9" scale="8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F695F-71A6-43C7-AF84-C971C922307B}">
  <dimension ref="A1:J23"/>
  <sheetViews>
    <sheetView showGridLines="0" showZeros="0" view="pageBreakPreview" zoomScaleNormal="75" zoomScaleSheetLayoutView="100" workbookViewId="0"/>
  </sheetViews>
  <sheetFormatPr defaultColWidth="9" defaultRowHeight="13.5"/>
  <cols>
    <col min="1" max="3" width="8.25" style="174" customWidth="1"/>
    <col min="4" max="4" width="11.625" style="174" customWidth="1"/>
    <col min="5" max="5" width="22.625" style="174" customWidth="1"/>
    <col min="6" max="6" width="18.625" style="174" customWidth="1"/>
    <col min="7" max="9" width="14.625" style="174" customWidth="1"/>
    <col min="10" max="10" width="13.25" style="174" customWidth="1"/>
    <col min="11" max="16384" width="9" style="174"/>
  </cols>
  <sheetData>
    <row r="1" spans="1:10" s="173" customFormat="1" ht="27.95" customHeight="1">
      <c r="A1" s="171" t="s">
        <v>279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27.95" customHeight="1">
      <c r="J2" s="175"/>
    </row>
    <row r="3" spans="1:10" s="184" customFormat="1" ht="29.25" customHeight="1">
      <c r="A3" s="176" t="s">
        <v>200</v>
      </c>
      <c r="B3" s="177"/>
      <c r="C3" s="178"/>
      <c r="D3" s="179" t="s">
        <v>201</v>
      </c>
      <c r="E3" s="180" t="s">
        <v>202</v>
      </c>
      <c r="F3" s="181" t="s">
        <v>203</v>
      </c>
      <c r="G3" s="182" t="s">
        <v>204</v>
      </c>
      <c r="H3" s="182"/>
      <c r="I3" s="182"/>
      <c r="J3" s="183" t="s">
        <v>205</v>
      </c>
    </row>
    <row r="4" spans="1:10" s="184" customFormat="1" ht="21.95" customHeight="1">
      <c r="A4" s="185"/>
      <c r="B4" s="186"/>
      <c r="C4" s="187"/>
      <c r="D4" s="188" t="s">
        <v>206</v>
      </c>
      <c r="E4" s="189" t="s">
        <v>207</v>
      </c>
      <c r="F4" s="190"/>
      <c r="G4" s="191" t="s">
        <v>209</v>
      </c>
      <c r="H4" s="191" t="s">
        <v>210</v>
      </c>
      <c r="I4" s="192" t="s">
        <v>211</v>
      </c>
      <c r="J4" s="193"/>
    </row>
    <row r="5" spans="1:10" s="184" customFormat="1" ht="21" customHeight="1">
      <c r="A5" s="194" t="s">
        <v>280</v>
      </c>
      <c r="B5" s="195"/>
      <c r="C5" s="196"/>
      <c r="D5" s="197" t="s">
        <v>212</v>
      </c>
      <c r="E5" s="198"/>
      <c r="F5" s="199"/>
      <c r="G5" s="199"/>
      <c r="H5" s="199"/>
      <c r="I5" s="199"/>
      <c r="J5" s="200" t="s">
        <v>229</v>
      </c>
    </row>
    <row r="6" spans="1:10" s="184" customFormat="1" ht="21" customHeight="1">
      <c r="A6" s="201"/>
      <c r="B6" s="202"/>
      <c r="C6" s="203"/>
      <c r="D6" s="197" t="s">
        <v>213</v>
      </c>
      <c r="E6" s="199"/>
      <c r="F6" s="199"/>
      <c r="G6" s="204"/>
      <c r="H6" s="204"/>
      <c r="I6" s="199"/>
      <c r="J6" s="205"/>
    </row>
    <row r="7" spans="1:10" s="184" customFormat="1" ht="21" customHeight="1">
      <c r="A7" s="194"/>
      <c r="B7" s="206"/>
      <c r="C7" s="196"/>
      <c r="D7" s="197"/>
      <c r="E7" s="198"/>
      <c r="F7" s="199"/>
      <c r="G7" s="199"/>
      <c r="H7" s="199"/>
      <c r="I7" s="199"/>
      <c r="J7" s="200"/>
    </row>
    <row r="8" spans="1:10" s="184" customFormat="1" ht="21" customHeight="1">
      <c r="A8" s="201"/>
      <c r="B8" s="202"/>
      <c r="C8" s="203"/>
      <c r="D8" s="197"/>
      <c r="E8" s="207"/>
      <c r="F8" s="207"/>
      <c r="G8" s="204"/>
      <c r="H8" s="204"/>
      <c r="I8" s="207"/>
      <c r="J8" s="208"/>
    </row>
    <row r="9" spans="1:10" s="184" customFormat="1" ht="21" customHeight="1">
      <c r="A9" s="194"/>
      <c r="B9" s="195"/>
      <c r="C9" s="196"/>
      <c r="D9" s="197"/>
      <c r="E9" s="198"/>
      <c r="F9" s="199"/>
      <c r="G9" s="199"/>
      <c r="H9" s="199"/>
      <c r="I9" s="199"/>
      <c r="J9" s="200"/>
    </row>
    <row r="10" spans="1:10" s="184" customFormat="1" ht="21" customHeight="1">
      <c r="A10" s="201"/>
      <c r="B10" s="202"/>
      <c r="C10" s="203"/>
      <c r="D10" s="197"/>
      <c r="E10" s="199"/>
      <c r="F10" s="199"/>
      <c r="G10" s="204"/>
      <c r="H10" s="204"/>
      <c r="I10" s="207"/>
      <c r="J10" s="205"/>
    </row>
    <row r="11" spans="1:10" s="184" customFormat="1" ht="21" customHeight="1">
      <c r="A11" s="209"/>
      <c r="B11" s="210"/>
      <c r="C11" s="211"/>
      <c r="D11" s="197"/>
      <c r="E11" s="199"/>
      <c r="F11" s="199"/>
      <c r="G11" s="204"/>
      <c r="H11" s="204"/>
      <c r="I11" s="207"/>
      <c r="J11" s="205"/>
    </row>
    <row r="12" spans="1:10" s="184" customFormat="1" ht="21" customHeight="1">
      <c r="A12" s="209"/>
      <c r="B12" s="210"/>
      <c r="C12" s="211"/>
      <c r="D12" s="197"/>
      <c r="E12" s="199"/>
      <c r="F12" s="199"/>
      <c r="G12" s="204"/>
      <c r="H12" s="204"/>
      <c r="I12" s="207"/>
      <c r="J12" s="205"/>
    </row>
    <row r="13" spans="1:10" s="184" customFormat="1" ht="21" customHeight="1">
      <c r="A13" s="194"/>
      <c r="B13" s="195"/>
      <c r="C13" s="196"/>
      <c r="D13" s="197"/>
      <c r="E13" s="199"/>
      <c r="F13" s="199"/>
      <c r="G13" s="199"/>
      <c r="H13" s="199"/>
      <c r="I13" s="199"/>
      <c r="J13" s="205"/>
    </row>
    <row r="14" spans="1:10" s="184" customFormat="1" ht="21" customHeight="1">
      <c r="A14" s="201"/>
      <c r="B14" s="202"/>
      <c r="C14" s="203"/>
      <c r="D14" s="197"/>
      <c r="E14" s="199"/>
      <c r="F14" s="199"/>
      <c r="G14" s="204"/>
      <c r="H14" s="204"/>
      <c r="I14" s="207"/>
      <c r="J14" s="205"/>
    </row>
    <row r="15" spans="1:10" s="184" customFormat="1" ht="21" customHeight="1">
      <c r="A15" s="194"/>
      <c r="B15" s="212" t="s">
        <v>214</v>
      </c>
      <c r="C15" s="196"/>
      <c r="D15" s="197" t="s">
        <v>212</v>
      </c>
      <c r="E15" s="213"/>
      <c r="F15" s="213"/>
      <c r="G15" s="213"/>
      <c r="H15" s="213"/>
      <c r="I15" s="213"/>
      <c r="J15" s="205"/>
    </row>
    <row r="16" spans="1:10" s="184" customFormat="1" ht="21" customHeight="1">
      <c r="A16" s="201"/>
      <c r="B16" s="202"/>
      <c r="C16" s="203"/>
      <c r="D16" s="197" t="s">
        <v>213</v>
      </c>
      <c r="E16" s="199"/>
      <c r="F16" s="199"/>
      <c r="G16" s="199"/>
      <c r="H16" s="199"/>
      <c r="I16" s="199"/>
      <c r="J16" s="205"/>
    </row>
    <row r="17" spans="1:10" s="184" customFormat="1" ht="21" customHeight="1">
      <c r="A17" s="214"/>
      <c r="B17" s="212" t="s">
        <v>215</v>
      </c>
      <c r="C17" s="215"/>
      <c r="D17" s="197" t="s">
        <v>212</v>
      </c>
      <c r="E17" s="199"/>
      <c r="F17" s="199"/>
      <c r="G17" s="199"/>
      <c r="H17" s="199"/>
      <c r="I17" s="199"/>
      <c r="J17" s="205"/>
    </row>
    <row r="18" spans="1:10" s="184" customFormat="1" ht="21" customHeight="1">
      <c r="A18" s="201"/>
      <c r="B18" s="202"/>
      <c r="C18" s="203"/>
      <c r="D18" s="197" t="s">
        <v>213</v>
      </c>
      <c r="E18" s="216"/>
      <c r="F18" s="207"/>
      <c r="G18" s="207"/>
      <c r="H18" s="207"/>
      <c r="I18" s="207"/>
      <c r="J18" s="208"/>
    </row>
    <row r="19" spans="1:10" s="184" customFormat="1" ht="21" customHeight="1">
      <c r="A19" s="214"/>
      <c r="B19" s="212" t="s">
        <v>216</v>
      </c>
      <c r="C19" s="215"/>
      <c r="D19" s="197" t="s">
        <v>212</v>
      </c>
      <c r="E19" s="199"/>
      <c r="F19" s="199"/>
      <c r="G19" s="199"/>
      <c r="H19" s="199"/>
      <c r="I19" s="199"/>
      <c r="J19" s="205"/>
    </row>
    <row r="20" spans="1:10" s="184" customFormat="1" ht="21" customHeight="1">
      <c r="A20" s="201"/>
      <c r="B20" s="202"/>
      <c r="C20" s="203"/>
      <c r="D20" s="197" t="s">
        <v>213</v>
      </c>
      <c r="E20" s="207"/>
      <c r="F20" s="199"/>
      <c r="G20" s="199"/>
      <c r="H20" s="199"/>
      <c r="I20" s="199"/>
      <c r="J20" s="208"/>
    </row>
    <row r="21" spans="1:10" s="184" customFormat="1" ht="21" customHeight="1">
      <c r="A21" s="214"/>
      <c r="B21" s="212" t="s">
        <v>217</v>
      </c>
      <c r="C21" s="215"/>
      <c r="D21" s="197" t="s">
        <v>212</v>
      </c>
      <c r="E21" s="199"/>
      <c r="F21" s="199"/>
      <c r="G21" s="199"/>
      <c r="H21" s="199"/>
      <c r="I21" s="199"/>
      <c r="J21" s="205"/>
    </row>
    <row r="22" spans="1:10" s="184" customFormat="1" ht="21" customHeight="1">
      <c r="A22" s="201"/>
      <c r="B22" s="202"/>
      <c r="C22" s="203"/>
      <c r="D22" s="197" t="s">
        <v>213</v>
      </c>
      <c r="E22" s="207"/>
      <c r="F22" s="199"/>
      <c r="G22" s="199"/>
      <c r="H22" s="199"/>
      <c r="I22" s="199"/>
      <c r="J22" s="205"/>
    </row>
    <row r="23" spans="1:10" s="184" customFormat="1" ht="21" customHeight="1">
      <c r="A23" s="217"/>
      <c r="B23" s="218" t="s">
        <v>218</v>
      </c>
      <c r="C23" s="219"/>
      <c r="D23" s="220"/>
      <c r="E23" s="221"/>
      <c r="F23" s="221"/>
      <c r="G23" s="222"/>
      <c r="H23" s="222"/>
      <c r="I23" s="222"/>
      <c r="J23" s="223"/>
    </row>
  </sheetData>
  <phoneticPr fontId="2"/>
  <printOptions gridLinesSet="0"/>
  <pageMargins left="0.51181102362204722" right="0.15748031496062992" top="1.1811023622047245" bottom="0.47244094488188981" header="1.3779527559055118" footer="0.31496062992125984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BA0B-79AB-4CD8-B586-A6B31C11ED7F}">
  <dimension ref="A1:I26"/>
  <sheetViews>
    <sheetView showGridLines="0" view="pageBreakPreview" zoomScaleNormal="100" zoomScaleSheetLayoutView="100" workbookViewId="0">
      <pane ySplit="2" topLeftCell="A3" activePane="bottomLeft" state="frozen"/>
      <selection pane="bottomLeft"/>
    </sheetView>
  </sheetViews>
  <sheetFormatPr defaultColWidth="8.75" defaultRowHeight="24" customHeight="1"/>
  <cols>
    <col min="1" max="1" width="28.625" style="224" customWidth="1"/>
    <col min="2" max="2" width="15.75" style="224" customWidth="1"/>
    <col min="3" max="4" width="25.75" style="224" customWidth="1"/>
    <col min="5" max="5" width="22.25" style="224" customWidth="1"/>
    <col min="6" max="6" width="15.625" style="224" customWidth="1"/>
    <col min="7" max="8" width="8.75" style="224"/>
    <col min="9" max="9" width="11.25" style="224" bestFit="1" customWidth="1"/>
    <col min="10" max="16384" width="8.75" style="224"/>
  </cols>
  <sheetData>
    <row r="1" spans="1:6" ht="24" customHeight="1">
      <c r="A1" s="280"/>
      <c r="B1" s="281"/>
      <c r="C1" s="282" t="s">
        <v>13</v>
      </c>
      <c r="D1" s="281"/>
      <c r="E1" s="281"/>
      <c r="F1" s="283"/>
    </row>
    <row r="2" spans="1:6" ht="24" customHeight="1">
      <c r="A2" s="284" t="s">
        <v>9</v>
      </c>
      <c r="B2" s="231" t="s">
        <v>12</v>
      </c>
      <c r="C2" s="285" t="s">
        <v>14</v>
      </c>
      <c r="D2" s="231" t="s">
        <v>15</v>
      </c>
      <c r="E2" s="231" t="s">
        <v>16</v>
      </c>
      <c r="F2" s="286" t="s">
        <v>11</v>
      </c>
    </row>
    <row r="3" spans="1:6" ht="24" customHeight="1">
      <c r="A3" s="297" t="str">
        <f>'明細書 '!A4</f>
        <v>1.給排水衛生設備工事</v>
      </c>
      <c r="B3" s="231" t="s">
        <v>17</v>
      </c>
      <c r="C3" s="26"/>
      <c r="D3" s="26"/>
      <c r="E3" s="25"/>
      <c r="F3" s="287"/>
    </row>
    <row r="4" spans="1:6" ht="24" customHeight="1">
      <c r="A4" s="297"/>
      <c r="B4" s="231"/>
      <c r="C4" s="26"/>
      <c r="D4" s="26"/>
      <c r="E4" s="25"/>
      <c r="F4" s="287"/>
    </row>
    <row r="5" spans="1:6" ht="24" customHeight="1">
      <c r="A5" s="297"/>
      <c r="B5" s="231"/>
      <c r="C5" s="26"/>
      <c r="D5" s="26"/>
      <c r="E5" s="25"/>
      <c r="F5" s="287"/>
    </row>
    <row r="6" spans="1:6" ht="24" customHeight="1">
      <c r="A6" s="297"/>
      <c r="B6" s="231"/>
      <c r="C6" s="26"/>
      <c r="D6" s="26"/>
      <c r="E6" s="25"/>
      <c r="F6" s="287"/>
    </row>
    <row r="7" spans="1:6" ht="24" customHeight="1">
      <c r="A7" s="297"/>
      <c r="B7" s="231"/>
      <c r="C7" s="26"/>
      <c r="D7" s="26"/>
      <c r="E7" s="25"/>
      <c r="F7" s="287"/>
    </row>
    <row r="8" spans="1:6" ht="24" customHeight="1">
      <c r="A8" s="297"/>
      <c r="B8" s="231"/>
      <c r="C8" s="26"/>
      <c r="D8" s="26"/>
      <c r="E8" s="25"/>
      <c r="F8" s="287"/>
    </row>
    <row r="9" spans="1:6" ht="24" customHeight="1">
      <c r="A9" s="297"/>
      <c r="B9" s="231"/>
      <c r="C9" s="26"/>
      <c r="D9" s="26"/>
      <c r="E9" s="25"/>
      <c r="F9" s="287"/>
    </row>
    <row r="10" spans="1:6" ht="24" customHeight="1">
      <c r="A10" s="297"/>
      <c r="B10" s="231"/>
      <c r="C10" s="26"/>
      <c r="D10" s="26"/>
      <c r="E10" s="25"/>
      <c r="F10" s="287"/>
    </row>
    <row r="11" spans="1:6" ht="24" customHeight="1">
      <c r="A11" s="297"/>
      <c r="B11" s="231"/>
      <c r="C11" s="26"/>
      <c r="D11" s="26"/>
      <c r="E11" s="25"/>
      <c r="F11" s="287"/>
    </row>
    <row r="12" spans="1:6" ht="24" customHeight="1">
      <c r="A12" s="297"/>
      <c r="B12" s="231"/>
      <c r="C12" s="26"/>
      <c r="D12" s="26"/>
      <c r="E12" s="25"/>
      <c r="F12" s="287"/>
    </row>
    <row r="13" spans="1:6" ht="24" customHeight="1">
      <c r="A13" s="297"/>
      <c r="B13" s="231"/>
      <c r="C13" s="26"/>
      <c r="D13" s="26"/>
      <c r="E13" s="25"/>
      <c r="F13" s="287"/>
    </row>
    <row r="14" spans="1:6" ht="24" customHeight="1">
      <c r="A14" s="297"/>
      <c r="B14" s="231"/>
      <c r="C14" s="26"/>
      <c r="D14" s="26"/>
      <c r="E14" s="25"/>
      <c r="F14" s="287"/>
    </row>
    <row r="15" spans="1:6" ht="24" customHeight="1">
      <c r="A15" s="297"/>
      <c r="B15" s="231"/>
      <c r="C15" s="26"/>
      <c r="D15" s="26"/>
      <c r="E15" s="25"/>
      <c r="F15" s="287"/>
    </row>
    <row r="16" spans="1:6" ht="24" customHeight="1">
      <c r="A16" s="297"/>
      <c r="B16" s="231"/>
      <c r="C16" s="26"/>
      <c r="D16" s="26"/>
      <c r="E16" s="25"/>
      <c r="F16" s="287"/>
    </row>
    <row r="17" spans="1:9" ht="24" customHeight="1">
      <c r="A17" s="297"/>
      <c r="B17" s="231"/>
      <c r="C17" s="26"/>
      <c r="D17" s="26"/>
      <c r="E17" s="25"/>
      <c r="F17" s="287"/>
    </row>
    <row r="18" spans="1:9" ht="24" customHeight="1">
      <c r="A18" s="297"/>
      <c r="B18" s="231"/>
      <c r="C18" s="26"/>
      <c r="D18" s="26"/>
      <c r="E18" s="25"/>
      <c r="F18" s="287"/>
    </row>
    <row r="19" spans="1:9" ht="24" customHeight="1">
      <c r="A19" s="297"/>
      <c r="B19" s="231"/>
      <c r="C19" s="26"/>
      <c r="D19" s="26"/>
      <c r="E19" s="25"/>
      <c r="F19" s="287"/>
    </row>
    <row r="20" spans="1:9" ht="24" customHeight="1">
      <c r="A20" s="289" t="s">
        <v>237</v>
      </c>
      <c r="B20" s="231"/>
      <c r="C20" s="26"/>
      <c r="D20" s="26"/>
      <c r="E20" s="25"/>
      <c r="F20" s="287"/>
    </row>
    <row r="21" spans="1:9" ht="24" customHeight="1">
      <c r="A21" s="288"/>
      <c r="B21" s="231"/>
      <c r="C21" s="26"/>
      <c r="D21" s="290"/>
      <c r="E21" s="230"/>
      <c r="F21" s="287"/>
      <c r="I21" s="291"/>
    </row>
    <row r="22" spans="1:9" ht="24" customHeight="1">
      <c r="A22" s="292"/>
      <c r="B22" s="268"/>
      <c r="C22" s="32"/>
      <c r="D22" s="293"/>
      <c r="E22" s="57"/>
      <c r="F22" s="294"/>
    </row>
    <row r="23" spans="1:9" ht="24" customHeight="1">
      <c r="A23" s="295"/>
      <c r="B23" s="295"/>
      <c r="C23" s="296"/>
      <c r="D23" s="295"/>
      <c r="E23" s="295"/>
      <c r="F23" s="295"/>
    </row>
    <row r="24" spans="1:9" ht="24" customHeight="1">
      <c r="C24" s="115"/>
    </row>
    <row r="25" spans="1:9" ht="24" customHeight="1">
      <c r="C25" s="115"/>
    </row>
    <row r="26" spans="1:9" ht="24" customHeight="1">
      <c r="C26" s="291"/>
    </row>
  </sheetData>
  <phoneticPr fontId="2"/>
  <conditionalFormatting sqref="D3:D4">
    <cfRule type="cellIs" dxfId="67" priority="1" stopIfTrue="1" operator="notEqual">
      <formula>C3</formula>
    </cfRule>
  </conditionalFormatting>
  <conditionalFormatting sqref="E3:E20">
    <cfRule type="cellIs" dxfId="66" priority="2" stopIfTrue="1" operator="notBetween">
      <formula>0</formula>
      <formula>0</formula>
    </cfRule>
  </conditionalFormatting>
  <printOptions horizontalCentered="1"/>
  <pageMargins left="0.59055118110236227" right="0.59055118110236227" top="0.78740157480314965" bottom="0.78740157480314965" header="0.39370078740157483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16693-894F-4DF6-BE7C-62D248702BB2}">
  <dimension ref="A1:K522"/>
  <sheetViews>
    <sheetView view="pageBreakPreview" topLeftCell="A321" zoomScaleNormal="90" zoomScaleSheetLayoutView="100" workbookViewId="0"/>
  </sheetViews>
  <sheetFormatPr defaultColWidth="8.75" defaultRowHeight="22.5" customHeight="1"/>
  <cols>
    <col min="1" max="1" width="35.125" style="84" customWidth="1"/>
    <col min="2" max="2" width="27.5" style="116" customWidth="1"/>
    <col min="3" max="3" width="8.75" style="133" customWidth="1"/>
    <col min="4" max="4" width="4.25" style="134" customWidth="1"/>
    <col min="5" max="5" width="11.625" style="84" customWidth="1"/>
    <col min="6" max="6" width="13.625" style="84" customWidth="1"/>
    <col min="7" max="7" width="8" style="84" customWidth="1"/>
    <col min="8" max="8" width="4.25" style="84" customWidth="1"/>
    <col min="9" max="9" width="10" style="84" customWidth="1"/>
    <col min="10" max="10" width="12.125" style="84" customWidth="1"/>
    <col min="11" max="11" width="20.875" style="84" customWidth="1"/>
    <col min="12" max="16384" width="8.75" style="84"/>
  </cols>
  <sheetData>
    <row r="1" spans="1:11" ht="22.5" customHeight="1">
      <c r="A1" s="80" t="s">
        <v>10</v>
      </c>
      <c r="B1" s="80"/>
      <c r="C1" s="81"/>
      <c r="D1" s="80"/>
      <c r="E1" s="80"/>
      <c r="F1" s="80"/>
      <c r="G1" s="82"/>
      <c r="H1" s="82"/>
      <c r="I1" s="82"/>
      <c r="J1" s="82"/>
      <c r="K1" s="83"/>
    </row>
    <row r="2" spans="1:11" ht="22.5" customHeight="1">
      <c r="A2" s="323" t="s">
        <v>9</v>
      </c>
      <c r="B2" s="325" t="s">
        <v>8</v>
      </c>
      <c r="C2" s="320" t="s">
        <v>7</v>
      </c>
      <c r="D2" s="321"/>
      <c r="E2" s="321"/>
      <c r="F2" s="322"/>
      <c r="G2" s="317" t="s">
        <v>6</v>
      </c>
      <c r="H2" s="318"/>
      <c r="I2" s="318"/>
      <c r="J2" s="319"/>
      <c r="K2" s="327" t="s">
        <v>5</v>
      </c>
    </row>
    <row r="3" spans="1:11" ht="22.5" customHeight="1">
      <c r="A3" s="324"/>
      <c r="B3" s="326"/>
      <c r="C3" s="86" t="s">
        <v>4</v>
      </c>
      <c r="D3" s="31" t="s">
        <v>3</v>
      </c>
      <c r="E3" s="31" t="s">
        <v>2</v>
      </c>
      <c r="F3" s="31" t="s">
        <v>1</v>
      </c>
      <c r="G3" s="31" t="s">
        <v>4</v>
      </c>
      <c r="H3" s="31" t="s">
        <v>3</v>
      </c>
      <c r="I3" s="31" t="s">
        <v>2</v>
      </c>
      <c r="J3" s="31" t="s">
        <v>1</v>
      </c>
      <c r="K3" s="328"/>
    </row>
    <row r="4" spans="1:11" s="85" customFormat="1" ht="22.5" customHeight="1">
      <c r="A4" s="87" t="s">
        <v>267</v>
      </c>
      <c r="B4" s="40"/>
      <c r="C4" s="78"/>
      <c r="D4" s="21"/>
      <c r="E4" s="22"/>
      <c r="F4" s="22"/>
      <c r="G4" s="20"/>
      <c r="H4" s="21"/>
      <c r="I4" s="22"/>
      <c r="J4" s="22"/>
      <c r="K4" s="23"/>
    </row>
    <row r="5" spans="1:11" s="85" customFormat="1" ht="22.5" customHeight="1">
      <c r="A5" s="277"/>
      <c r="B5" s="163"/>
      <c r="C5" s="168"/>
      <c r="D5" s="90"/>
      <c r="E5" s="91"/>
      <c r="F5" s="91"/>
      <c r="G5" s="89"/>
      <c r="H5" s="90"/>
      <c r="I5" s="91"/>
      <c r="J5" s="91"/>
      <c r="K5" s="159"/>
    </row>
    <row r="6" spans="1:11" s="85" customFormat="1" ht="22.5" customHeight="1">
      <c r="A6" s="279" t="str">
        <f>A24</f>
        <v xml:space="preserve"> 1-1.衛生器具設備</v>
      </c>
      <c r="B6" s="36"/>
      <c r="C6" s="156">
        <v>1</v>
      </c>
      <c r="D6" s="28" t="s">
        <v>30</v>
      </c>
      <c r="E6" s="26"/>
      <c r="F6" s="26"/>
      <c r="G6" s="24"/>
      <c r="H6" s="28"/>
      <c r="I6" s="26"/>
      <c r="J6" s="26"/>
      <c r="K6" s="27"/>
    </row>
    <row r="7" spans="1:11" s="85" customFormat="1" ht="22.5" customHeight="1">
      <c r="A7" s="1" t="str">
        <f>A44</f>
        <v xml:space="preserve"> 1-2.給水設備【屋外】</v>
      </c>
      <c r="B7" s="36"/>
      <c r="C7" s="156">
        <v>1</v>
      </c>
      <c r="D7" s="28" t="s">
        <v>30</v>
      </c>
      <c r="E7" s="26"/>
      <c r="F7" s="26"/>
      <c r="G7" s="24"/>
      <c r="H7" s="28"/>
      <c r="I7" s="26"/>
      <c r="J7" s="26"/>
      <c r="K7" s="27"/>
    </row>
    <row r="8" spans="1:11" s="85" customFormat="1" ht="22.5" customHeight="1">
      <c r="A8" s="279" t="str">
        <f>A176</f>
        <v xml:space="preserve"> 1-3.給水設備【屋内】</v>
      </c>
      <c r="B8" s="36"/>
      <c r="C8" s="156">
        <v>1</v>
      </c>
      <c r="D8" s="28" t="s">
        <v>30</v>
      </c>
      <c r="E8" s="26"/>
      <c r="F8" s="26"/>
      <c r="G8" s="24"/>
      <c r="H8" s="28"/>
      <c r="I8" s="26"/>
      <c r="J8" s="26"/>
      <c r="K8" s="27"/>
    </row>
    <row r="9" spans="1:11" s="85" customFormat="1" ht="22.5" customHeight="1">
      <c r="A9" s="279" t="str">
        <f>A220</f>
        <v xml:space="preserve"> 1-4.給湯設備【屋内専有部】</v>
      </c>
      <c r="B9" s="36"/>
      <c r="C9" s="156">
        <v>1</v>
      </c>
      <c r="D9" s="28" t="s">
        <v>30</v>
      </c>
      <c r="E9" s="26"/>
      <c r="F9" s="26"/>
      <c r="G9" s="24"/>
      <c r="H9" s="28"/>
      <c r="I9" s="26"/>
      <c r="J9" s="26"/>
      <c r="K9" s="27"/>
    </row>
    <row r="10" spans="1:11" s="85" customFormat="1" ht="22.5" customHeight="1">
      <c r="A10" s="279" t="str">
        <f>A229</f>
        <v xml:space="preserve"> 1-5.排水設備【屋外】</v>
      </c>
      <c r="B10" s="36"/>
      <c r="C10" s="156">
        <v>1</v>
      </c>
      <c r="D10" s="28" t="s">
        <v>30</v>
      </c>
      <c r="E10" s="26"/>
      <c r="F10" s="26"/>
      <c r="G10" s="24"/>
      <c r="H10" s="28"/>
      <c r="I10" s="26"/>
      <c r="J10" s="26"/>
      <c r="K10" s="27"/>
    </row>
    <row r="11" spans="1:11" s="85" customFormat="1" ht="22.5" customHeight="1">
      <c r="A11" s="279" t="str">
        <f>A259</f>
        <v xml:space="preserve"> 1-6.排水設備【屋内】</v>
      </c>
      <c r="B11" s="36"/>
      <c r="C11" s="156">
        <v>1</v>
      </c>
      <c r="D11" s="28" t="s">
        <v>30</v>
      </c>
      <c r="E11" s="26"/>
      <c r="F11" s="26"/>
      <c r="G11" s="24"/>
      <c r="H11" s="28"/>
      <c r="I11" s="26"/>
      <c r="J11" s="26"/>
      <c r="K11" s="27"/>
    </row>
    <row r="12" spans="1:11" s="85" customFormat="1" ht="22.5" customHeight="1">
      <c r="A12" s="279" t="str">
        <f>A286</f>
        <v xml:space="preserve"> 1-7.LPG設備【屋外】</v>
      </c>
      <c r="B12" s="36"/>
      <c r="C12" s="156">
        <v>1</v>
      </c>
      <c r="D12" s="28" t="s">
        <v>30</v>
      </c>
      <c r="E12" s="26"/>
      <c r="F12" s="26"/>
      <c r="G12" s="24"/>
      <c r="H12" s="28"/>
      <c r="I12" s="26"/>
      <c r="J12" s="26"/>
      <c r="K12" s="27"/>
    </row>
    <row r="13" spans="1:11" s="85" customFormat="1" ht="22.5" customHeight="1">
      <c r="A13" s="279" t="str">
        <f>A308</f>
        <v xml:space="preserve"> 1-8.LPG設備【屋内】</v>
      </c>
      <c r="B13" s="36"/>
      <c r="C13" s="156">
        <v>1</v>
      </c>
      <c r="D13" s="28" t="s">
        <v>30</v>
      </c>
      <c r="E13" s="26"/>
      <c r="F13" s="26"/>
      <c r="G13" s="24"/>
      <c r="H13" s="28"/>
      <c r="I13" s="26"/>
      <c r="J13" s="26"/>
      <c r="K13" s="27"/>
    </row>
    <row r="14" spans="1:11" s="85" customFormat="1" ht="22.5" customHeight="1">
      <c r="A14" s="279" t="str">
        <f>A330</f>
        <v xml:space="preserve"> 1-9.換気設備</v>
      </c>
      <c r="B14" s="88"/>
      <c r="C14" s="156">
        <v>1</v>
      </c>
      <c r="D14" s="28" t="s">
        <v>30</v>
      </c>
      <c r="E14" s="26"/>
      <c r="F14" s="26"/>
      <c r="G14" s="24"/>
      <c r="H14" s="28"/>
      <c r="I14" s="26"/>
      <c r="J14" s="26"/>
      <c r="K14" s="27"/>
    </row>
    <row r="15" spans="1:11" s="85" customFormat="1" ht="22.5" customHeight="1">
      <c r="A15" s="63"/>
      <c r="B15" s="36"/>
      <c r="C15" s="156"/>
      <c r="D15" s="28"/>
      <c r="E15" s="26"/>
      <c r="F15" s="26"/>
      <c r="G15" s="24"/>
      <c r="H15" s="28"/>
      <c r="I15" s="26"/>
      <c r="J15" s="26"/>
      <c r="K15" s="27"/>
    </row>
    <row r="16" spans="1:11" s="85" customFormat="1" ht="22.5" customHeight="1">
      <c r="A16" s="63"/>
      <c r="B16" s="36"/>
      <c r="C16" s="156"/>
      <c r="D16" s="28"/>
      <c r="E16" s="26"/>
      <c r="F16" s="26"/>
      <c r="G16" s="24"/>
      <c r="H16" s="28"/>
      <c r="I16" s="26"/>
      <c r="J16" s="26"/>
      <c r="K16" s="27"/>
    </row>
    <row r="17" spans="1:11" s="85" customFormat="1" ht="22.5" customHeight="1">
      <c r="A17" s="63"/>
      <c r="B17" s="36"/>
      <c r="C17" s="156"/>
      <c r="D17" s="28"/>
      <c r="E17" s="26"/>
      <c r="F17" s="26"/>
      <c r="G17" s="24"/>
      <c r="H17" s="28"/>
      <c r="I17" s="26"/>
      <c r="J17" s="26"/>
      <c r="K17" s="27"/>
    </row>
    <row r="18" spans="1:11" s="85" customFormat="1" ht="22.5" customHeight="1">
      <c r="A18" s="51"/>
      <c r="B18" s="36"/>
      <c r="C18" s="75"/>
      <c r="D18" s="28"/>
      <c r="E18" s="26"/>
      <c r="F18" s="26"/>
      <c r="G18" s="24"/>
      <c r="H18" s="28"/>
      <c r="I18" s="26"/>
      <c r="J18" s="26"/>
      <c r="K18" s="27"/>
    </row>
    <row r="19" spans="1:11" s="85" customFormat="1" ht="22.5" customHeight="1">
      <c r="A19" s="51"/>
      <c r="B19" s="36"/>
      <c r="C19" s="75"/>
      <c r="D19" s="28"/>
      <c r="E19" s="26"/>
      <c r="F19" s="26"/>
      <c r="G19" s="24"/>
      <c r="H19" s="28"/>
      <c r="I19" s="26"/>
      <c r="J19" s="26"/>
      <c r="K19" s="27"/>
    </row>
    <row r="20" spans="1:11" s="85" customFormat="1" ht="22.5" customHeight="1">
      <c r="A20" s="51"/>
      <c r="B20" s="36"/>
      <c r="C20" s="75"/>
      <c r="D20" s="28"/>
      <c r="E20" s="26"/>
      <c r="F20" s="26"/>
      <c r="G20" s="24"/>
      <c r="H20" s="25"/>
      <c r="I20" s="26"/>
      <c r="J20" s="26"/>
      <c r="K20" s="27"/>
    </row>
    <row r="21" spans="1:11" s="85" customFormat="1" ht="22.5" customHeight="1">
      <c r="A21" s="3"/>
      <c r="B21" s="36"/>
      <c r="C21" s="75"/>
      <c r="D21" s="28"/>
      <c r="E21" s="30"/>
      <c r="F21" s="26"/>
      <c r="G21" s="24"/>
      <c r="H21" s="25"/>
      <c r="I21" s="26"/>
      <c r="J21" s="26"/>
      <c r="K21" s="27"/>
    </row>
    <row r="22" spans="1:11" s="85" customFormat="1" ht="22.5" customHeight="1">
      <c r="A22" s="51"/>
      <c r="B22" s="36"/>
      <c r="C22" s="75"/>
      <c r="D22" s="28"/>
      <c r="E22" s="26"/>
      <c r="F22" s="26"/>
      <c r="G22" s="24"/>
      <c r="H22" s="28"/>
      <c r="I22" s="26"/>
      <c r="J22" s="26"/>
      <c r="K22" s="27"/>
    </row>
    <row r="23" spans="1:11" s="85" customFormat="1" ht="22.5" customHeight="1">
      <c r="A23" s="64" t="s">
        <v>230</v>
      </c>
      <c r="B23" s="95"/>
      <c r="C23" s="96"/>
      <c r="D23" s="99"/>
      <c r="E23" s="97"/>
      <c r="F23" s="278"/>
      <c r="G23" s="98"/>
      <c r="H23" s="99"/>
      <c r="I23" s="100"/>
      <c r="J23" s="100"/>
      <c r="K23" s="101"/>
    </row>
    <row r="24" spans="1:11" s="85" customFormat="1" ht="22.5" customHeight="1">
      <c r="A24" s="4" t="s">
        <v>268</v>
      </c>
      <c r="B24" s="40"/>
      <c r="C24" s="78"/>
      <c r="D24" s="21"/>
      <c r="E24" s="22"/>
      <c r="F24" s="22"/>
      <c r="G24" s="20"/>
      <c r="H24" s="21"/>
      <c r="I24" s="22"/>
      <c r="J24" s="22"/>
      <c r="K24" s="23"/>
    </row>
    <row r="25" spans="1:11" s="85" customFormat="1" ht="22.5" customHeight="1">
      <c r="A25" s="63" t="s">
        <v>94</v>
      </c>
      <c r="B25" s="36" t="s">
        <v>29</v>
      </c>
      <c r="C25" s="156">
        <v>12</v>
      </c>
      <c r="D25" s="28" t="s">
        <v>30</v>
      </c>
      <c r="E25" s="26"/>
      <c r="F25" s="26"/>
      <c r="G25" s="24"/>
      <c r="H25" s="28"/>
      <c r="I25" s="26"/>
      <c r="J25" s="26"/>
      <c r="K25" s="27"/>
    </row>
    <row r="26" spans="1:11" s="85" customFormat="1" ht="22.5" customHeight="1">
      <c r="A26" s="63" t="s">
        <v>31</v>
      </c>
      <c r="B26" s="36"/>
      <c r="C26" s="156">
        <v>12</v>
      </c>
      <c r="D26" s="28" t="s">
        <v>30</v>
      </c>
      <c r="E26" s="26"/>
      <c r="F26" s="26"/>
      <c r="G26" s="24"/>
      <c r="H26" s="28"/>
      <c r="I26" s="26"/>
      <c r="J26" s="26"/>
      <c r="K26" s="27"/>
    </row>
    <row r="27" spans="1:11" s="85" customFormat="1" ht="22.5" customHeight="1">
      <c r="A27" s="63" t="s">
        <v>32</v>
      </c>
      <c r="B27" s="36" t="s">
        <v>33</v>
      </c>
      <c r="C27" s="156">
        <v>12</v>
      </c>
      <c r="D27" s="28" t="s">
        <v>34</v>
      </c>
      <c r="E27" s="26"/>
      <c r="F27" s="26"/>
      <c r="G27" s="24"/>
      <c r="H27" s="28"/>
      <c r="I27" s="26"/>
      <c r="J27" s="26"/>
      <c r="K27" s="27"/>
    </row>
    <row r="28" spans="1:11" s="85" customFormat="1" ht="22.5" customHeight="1">
      <c r="A28" s="63" t="s">
        <v>35</v>
      </c>
      <c r="B28" s="36" t="s">
        <v>36</v>
      </c>
      <c r="C28" s="156">
        <v>12</v>
      </c>
      <c r="D28" s="28" t="s">
        <v>34</v>
      </c>
      <c r="E28" s="26"/>
      <c r="F28" s="26"/>
      <c r="G28" s="24"/>
      <c r="H28" s="28"/>
      <c r="I28" s="26"/>
      <c r="J28" s="26"/>
      <c r="K28" s="27"/>
    </row>
    <row r="29" spans="1:11" s="85" customFormat="1" ht="22.5" customHeight="1">
      <c r="A29" s="63" t="s">
        <v>37</v>
      </c>
      <c r="B29" s="36" t="s">
        <v>38</v>
      </c>
      <c r="C29" s="156">
        <v>12</v>
      </c>
      <c r="D29" s="28" t="s">
        <v>39</v>
      </c>
      <c r="E29" s="26"/>
      <c r="F29" s="26"/>
      <c r="G29" s="24"/>
      <c r="H29" s="28"/>
      <c r="I29" s="26"/>
      <c r="J29" s="26"/>
      <c r="K29" s="27"/>
    </row>
    <row r="30" spans="1:11" s="85" customFormat="1" ht="22.5" customHeight="1">
      <c r="A30" s="94" t="s">
        <v>40</v>
      </c>
      <c r="B30" s="36"/>
      <c r="C30" s="156">
        <v>48</v>
      </c>
      <c r="D30" s="28" t="s">
        <v>34</v>
      </c>
      <c r="E30" s="26"/>
      <c r="F30" s="26"/>
      <c r="G30" s="24"/>
      <c r="H30" s="28"/>
      <c r="I30" s="26"/>
      <c r="J30" s="26"/>
      <c r="K30" s="27"/>
    </row>
    <row r="31" spans="1:11" s="85" customFormat="1" ht="22.5" customHeight="1">
      <c r="A31" s="63" t="s">
        <v>41</v>
      </c>
      <c r="B31" s="88"/>
      <c r="C31" s="156">
        <v>12</v>
      </c>
      <c r="D31" s="28" t="s">
        <v>34</v>
      </c>
      <c r="E31" s="26"/>
      <c r="F31" s="26"/>
      <c r="G31" s="24"/>
      <c r="H31" s="28"/>
      <c r="I31" s="26"/>
      <c r="J31" s="26"/>
      <c r="K31" s="27"/>
    </row>
    <row r="32" spans="1:11" s="85" customFormat="1" ht="22.5" customHeight="1">
      <c r="A32" s="63" t="s">
        <v>42</v>
      </c>
      <c r="B32" s="36"/>
      <c r="C32" s="156">
        <v>12</v>
      </c>
      <c r="D32" s="28" t="s">
        <v>43</v>
      </c>
      <c r="E32" s="26"/>
      <c r="F32" s="26"/>
      <c r="G32" s="24"/>
      <c r="H32" s="28"/>
      <c r="I32" s="26"/>
      <c r="J32" s="26"/>
      <c r="K32" s="27"/>
    </row>
    <row r="33" spans="1:11" s="85" customFormat="1" ht="22.5" customHeight="1">
      <c r="A33" s="63" t="s">
        <v>44</v>
      </c>
      <c r="B33" s="36" t="s">
        <v>45</v>
      </c>
      <c r="C33" s="156">
        <v>12</v>
      </c>
      <c r="D33" s="79" t="s">
        <v>43</v>
      </c>
      <c r="E33" s="26"/>
      <c r="F33" s="26"/>
      <c r="G33" s="24"/>
      <c r="H33" s="28"/>
      <c r="I33" s="26"/>
      <c r="J33" s="26"/>
      <c r="K33" s="27"/>
    </row>
    <row r="34" spans="1:11" s="85" customFormat="1" ht="22.5" customHeight="1">
      <c r="A34" s="63" t="s">
        <v>46</v>
      </c>
      <c r="B34" s="36"/>
      <c r="C34" s="156">
        <v>24</v>
      </c>
      <c r="D34" s="28" t="s">
        <v>34</v>
      </c>
      <c r="E34" s="26"/>
      <c r="F34" s="26"/>
      <c r="G34" s="24"/>
      <c r="H34" s="28"/>
      <c r="I34" s="26"/>
      <c r="J34" s="26"/>
      <c r="K34" s="27"/>
    </row>
    <row r="35" spans="1:11" s="85" customFormat="1" ht="22.5" customHeight="1">
      <c r="A35" s="63" t="s">
        <v>47</v>
      </c>
      <c r="B35" s="36"/>
      <c r="C35" s="156">
        <v>48</v>
      </c>
      <c r="D35" s="28" t="s">
        <v>34</v>
      </c>
      <c r="E35" s="26"/>
      <c r="F35" s="26"/>
      <c r="G35" s="24"/>
      <c r="H35" s="28"/>
      <c r="I35" s="26"/>
      <c r="J35" s="26"/>
      <c r="K35" s="27"/>
    </row>
    <row r="36" spans="1:11" s="85" customFormat="1" ht="22.5" customHeight="1">
      <c r="A36" s="51"/>
      <c r="B36" s="36"/>
      <c r="C36" s="75"/>
      <c r="D36" s="28"/>
      <c r="E36" s="26"/>
      <c r="F36" s="26"/>
      <c r="G36" s="24"/>
      <c r="H36" s="28"/>
      <c r="I36" s="26"/>
      <c r="J36" s="26"/>
      <c r="K36" s="27"/>
    </row>
    <row r="37" spans="1:11" s="85" customFormat="1" ht="22.5" customHeight="1">
      <c r="A37" s="51"/>
      <c r="B37" s="36"/>
      <c r="C37" s="75"/>
      <c r="D37" s="28"/>
      <c r="E37" s="26"/>
      <c r="F37" s="26"/>
      <c r="G37" s="24"/>
      <c r="H37" s="28"/>
      <c r="I37" s="26"/>
      <c r="J37" s="26"/>
      <c r="K37" s="27"/>
    </row>
    <row r="38" spans="1:11" s="85" customFormat="1" ht="22.5" customHeight="1">
      <c r="A38" s="51"/>
      <c r="B38" s="36"/>
      <c r="C38" s="75"/>
      <c r="D38" s="28"/>
      <c r="E38" s="26"/>
      <c r="F38" s="26"/>
      <c r="G38" s="24"/>
      <c r="H38" s="28"/>
      <c r="I38" s="26"/>
      <c r="J38" s="26"/>
      <c r="K38" s="27"/>
    </row>
    <row r="39" spans="1:11" s="85" customFormat="1" ht="22.5" customHeight="1">
      <c r="A39" s="51"/>
      <c r="B39" s="36"/>
      <c r="C39" s="75"/>
      <c r="D39" s="28"/>
      <c r="E39" s="26"/>
      <c r="F39" s="26"/>
      <c r="G39" s="24"/>
      <c r="H39" s="28"/>
      <c r="I39" s="26"/>
      <c r="J39" s="26"/>
      <c r="K39" s="27"/>
    </row>
    <row r="40" spans="1:11" s="85" customFormat="1" ht="22.5" customHeight="1">
      <c r="A40" s="51"/>
      <c r="B40" s="36"/>
      <c r="C40" s="75"/>
      <c r="D40" s="28"/>
      <c r="E40" s="26"/>
      <c r="F40" s="26"/>
      <c r="G40" s="24"/>
      <c r="H40" s="25"/>
      <c r="I40" s="26"/>
      <c r="J40" s="26"/>
      <c r="K40" s="27"/>
    </row>
    <row r="41" spans="1:11" s="85" customFormat="1" ht="22.5" customHeight="1">
      <c r="A41" s="64" t="s">
        <v>98</v>
      </c>
      <c r="B41" s="36"/>
      <c r="C41" s="75"/>
      <c r="D41" s="28"/>
      <c r="E41" s="30"/>
      <c r="F41" s="60"/>
      <c r="G41" s="24"/>
      <c r="H41" s="25"/>
      <c r="I41" s="26"/>
      <c r="J41" s="26"/>
      <c r="K41" s="27"/>
    </row>
    <row r="42" spans="1:11" s="85" customFormat="1" ht="22.5" customHeight="1">
      <c r="A42" s="51"/>
      <c r="B42" s="36"/>
      <c r="C42" s="75"/>
      <c r="D42" s="28"/>
      <c r="E42" s="26"/>
      <c r="F42" s="26"/>
      <c r="G42" s="24"/>
      <c r="H42" s="28"/>
      <c r="I42" s="26"/>
      <c r="J42" s="26"/>
      <c r="K42" s="27"/>
    </row>
    <row r="43" spans="1:11" s="85" customFormat="1" ht="22.5" customHeight="1">
      <c r="A43" s="6"/>
      <c r="B43" s="42"/>
      <c r="C43" s="77"/>
      <c r="D43" s="31"/>
      <c r="E43" s="57"/>
      <c r="F43" s="298"/>
      <c r="G43" s="33"/>
      <c r="H43" s="31"/>
      <c r="I43" s="32"/>
      <c r="J43" s="32"/>
      <c r="K43" s="34"/>
    </row>
    <row r="44" spans="1:11" s="85" customFormat="1" ht="22.5" customHeight="1">
      <c r="A44" s="4" t="s">
        <v>269</v>
      </c>
      <c r="B44" s="40"/>
      <c r="C44" s="78"/>
      <c r="D44" s="21"/>
      <c r="E44" s="22"/>
      <c r="F44" s="22"/>
      <c r="G44" s="20"/>
      <c r="H44" s="21"/>
      <c r="I44" s="22"/>
      <c r="J44" s="22"/>
      <c r="K44" s="23"/>
    </row>
    <row r="45" spans="1:11" s="85" customFormat="1" ht="22.5" customHeight="1">
      <c r="A45" s="65" t="s">
        <v>95</v>
      </c>
      <c r="B45" s="36"/>
      <c r="C45" s="75"/>
      <c r="D45" s="28"/>
      <c r="E45" s="26"/>
      <c r="F45" s="26"/>
      <c r="G45" s="24"/>
      <c r="H45" s="28"/>
      <c r="I45" s="26"/>
      <c r="J45" s="26"/>
      <c r="K45" s="27"/>
    </row>
    <row r="46" spans="1:11" s="85" customFormat="1" ht="22.5" customHeight="1">
      <c r="A46" s="51" t="s">
        <v>48</v>
      </c>
      <c r="B46" s="36"/>
      <c r="C46" s="75"/>
      <c r="D46" s="28"/>
      <c r="E46" s="26"/>
      <c r="F46" s="26"/>
      <c r="G46" s="24"/>
      <c r="H46" s="28"/>
      <c r="I46" s="26"/>
      <c r="J46" s="26"/>
      <c r="K46" s="27"/>
    </row>
    <row r="47" spans="1:11" s="85" customFormat="1" ht="22.5" customHeight="1">
      <c r="A47" s="37" t="s">
        <v>49</v>
      </c>
      <c r="B47" s="36"/>
      <c r="C47" s="75"/>
      <c r="D47" s="28"/>
      <c r="E47" s="26"/>
      <c r="F47" s="26"/>
      <c r="G47" s="24"/>
      <c r="H47" s="28"/>
      <c r="I47" s="26"/>
      <c r="J47" s="26"/>
      <c r="K47" s="27"/>
    </row>
    <row r="48" spans="1:11" s="85" customFormat="1" ht="22.5" customHeight="1">
      <c r="A48" s="37" t="s">
        <v>50</v>
      </c>
      <c r="B48" s="102">
        <v>40</v>
      </c>
      <c r="C48" s="156">
        <v>5</v>
      </c>
      <c r="D48" s="28" t="s">
        <v>67</v>
      </c>
      <c r="E48" s="26"/>
      <c r="F48" s="26"/>
      <c r="G48" s="24"/>
      <c r="H48" s="28"/>
      <c r="I48" s="26"/>
      <c r="J48" s="26"/>
      <c r="K48" s="27"/>
    </row>
    <row r="49" spans="1:11" s="85" customFormat="1" ht="22.5" customHeight="1">
      <c r="A49" s="37" t="s">
        <v>51</v>
      </c>
      <c r="B49" s="102" t="s">
        <v>52</v>
      </c>
      <c r="C49" s="156">
        <v>1</v>
      </c>
      <c r="D49" s="28" t="s">
        <v>34</v>
      </c>
      <c r="E49" s="26"/>
      <c r="F49" s="26"/>
      <c r="G49" s="24"/>
      <c r="H49" s="28"/>
      <c r="I49" s="26"/>
      <c r="J49" s="26"/>
      <c r="K49" s="27"/>
    </row>
    <row r="50" spans="1:11" s="85" customFormat="1" ht="22.5" customHeight="1">
      <c r="A50" s="37" t="s">
        <v>53</v>
      </c>
      <c r="B50" s="102"/>
      <c r="C50" s="156">
        <v>6</v>
      </c>
      <c r="D50" s="28" t="s">
        <v>67</v>
      </c>
      <c r="E50" s="26"/>
      <c r="F50" s="26"/>
      <c r="G50" s="24"/>
      <c r="H50" s="28"/>
      <c r="I50" s="26"/>
      <c r="J50" s="26"/>
      <c r="K50" s="27"/>
    </row>
    <row r="51" spans="1:11" s="85" customFormat="1" ht="22.5" customHeight="1">
      <c r="A51" s="37" t="s">
        <v>54</v>
      </c>
      <c r="B51" s="102"/>
      <c r="C51" s="156">
        <v>5</v>
      </c>
      <c r="D51" s="28" t="s">
        <v>67</v>
      </c>
      <c r="E51" s="26"/>
      <c r="F51" s="26"/>
      <c r="G51" s="24"/>
      <c r="H51" s="28"/>
      <c r="I51" s="26"/>
      <c r="J51" s="26"/>
      <c r="K51" s="27"/>
    </row>
    <row r="52" spans="1:11" s="85" customFormat="1" ht="22.5" customHeight="1">
      <c r="A52" s="37" t="s">
        <v>55</v>
      </c>
      <c r="B52" s="102">
        <v>40</v>
      </c>
      <c r="C52" s="156">
        <v>1</v>
      </c>
      <c r="D52" s="28" t="s">
        <v>34</v>
      </c>
      <c r="E52" s="26"/>
      <c r="F52" s="26"/>
      <c r="G52" s="24"/>
      <c r="H52" s="28"/>
      <c r="I52" s="26"/>
      <c r="J52" s="26"/>
      <c r="K52" s="27"/>
    </row>
    <row r="53" spans="1:11" s="85" customFormat="1" ht="22.5" customHeight="1">
      <c r="A53" s="37" t="s">
        <v>56</v>
      </c>
      <c r="B53" s="102"/>
      <c r="C53" s="156">
        <v>1</v>
      </c>
      <c r="D53" s="28" t="s">
        <v>39</v>
      </c>
      <c r="E53" s="26"/>
      <c r="F53" s="26"/>
      <c r="G53" s="24"/>
      <c r="H53" s="28"/>
      <c r="I53" s="26"/>
      <c r="J53" s="26"/>
      <c r="K53" s="27"/>
    </row>
    <row r="54" spans="1:11" s="85" customFormat="1" ht="22.5" customHeight="1">
      <c r="A54" s="37" t="s">
        <v>57</v>
      </c>
      <c r="B54" s="102">
        <v>40</v>
      </c>
      <c r="C54" s="156">
        <v>1</v>
      </c>
      <c r="D54" s="28" t="s">
        <v>34</v>
      </c>
      <c r="E54" s="26"/>
      <c r="F54" s="26"/>
      <c r="G54" s="24"/>
      <c r="H54" s="28"/>
      <c r="I54" s="26"/>
      <c r="J54" s="26"/>
      <c r="K54" s="27"/>
    </row>
    <row r="55" spans="1:11" s="85" customFormat="1" ht="22.5" customHeight="1">
      <c r="A55" s="37" t="s">
        <v>58</v>
      </c>
      <c r="B55" s="102">
        <v>40</v>
      </c>
      <c r="C55" s="156">
        <v>1</v>
      </c>
      <c r="D55" s="28" t="s">
        <v>34</v>
      </c>
      <c r="E55" s="26"/>
      <c r="F55" s="26"/>
      <c r="G55" s="24"/>
      <c r="H55" s="28"/>
      <c r="I55" s="26"/>
      <c r="J55" s="26"/>
      <c r="K55" s="27"/>
    </row>
    <row r="56" spans="1:11" s="85" customFormat="1" ht="22.5" customHeight="1">
      <c r="A56" s="103" t="s">
        <v>59</v>
      </c>
      <c r="B56" s="104">
        <v>40</v>
      </c>
      <c r="C56" s="156">
        <v>1</v>
      </c>
      <c r="D56" s="28" t="s">
        <v>34</v>
      </c>
      <c r="E56" s="26"/>
      <c r="F56" s="26"/>
      <c r="G56" s="24"/>
      <c r="H56" s="28"/>
      <c r="I56" s="26"/>
      <c r="J56" s="26"/>
      <c r="K56" s="27"/>
    </row>
    <row r="57" spans="1:11" s="85" customFormat="1" ht="22.5" customHeight="1">
      <c r="A57" s="1" t="s">
        <v>60</v>
      </c>
      <c r="B57" s="36"/>
      <c r="C57" s="156">
        <v>1</v>
      </c>
      <c r="D57" s="28" t="s">
        <v>30</v>
      </c>
      <c r="E57" s="26"/>
      <c r="F57" s="26"/>
      <c r="G57" s="24"/>
      <c r="H57" s="28"/>
      <c r="I57" s="26"/>
      <c r="J57" s="26"/>
      <c r="K57" s="27"/>
    </row>
    <row r="58" spans="1:11" s="85" customFormat="1" ht="22.5" customHeight="1">
      <c r="A58" s="3" t="s">
        <v>0</v>
      </c>
      <c r="B58" s="36"/>
      <c r="C58" s="75"/>
      <c r="D58" s="28"/>
      <c r="E58" s="26"/>
      <c r="F58" s="60"/>
      <c r="G58" s="24"/>
      <c r="H58" s="28"/>
      <c r="I58" s="26"/>
      <c r="J58" s="26"/>
      <c r="K58" s="27"/>
    </row>
    <row r="59" spans="1:11" s="85" customFormat="1" ht="22.5" customHeight="1">
      <c r="A59" s="37"/>
      <c r="B59" s="36"/>
      <c r="C59" s="75"/>
      <c r="D59" s="28"/>
      <c r="E59" s="26"/>
      <c r="F59" s="26"/>
      <c r="G59" s="24"/>
      <c r="H59" s="28"/>
      <c r="I59" s="26"/>
      <c r="J59" s="26"/>
      <c r="K59" s="27"/>
    </row>
    <row r="60" spans="1:11" s="85" customFormat="1" ht="22.5" customHeight="1">
      <c r="A60" s="51" t="s">
        <v>97</v>
      </c>
      <c r="B60" s="36"/>
      <c r="C60" s="75"/>
      <c r="D60" s="28"/>
      <c r="E60" s="26"/>
      <c r="F60" s="26"/>
      <c r="G60" s="24"/>
      <c r="H60" s="25"/>
      <c r="I60" s="26"/>
      <c r="J60" s="26"/>
      <c r="K60" s="27"/>
    </row>
    <row r="61" spans="1:11" s="85" customFormat="1" ht="22.5" customHeight="1">
      <c r="A61" s="37" t="s">
        <v>62</v>
      </c>
      <c r="B61" s="36" t="s">
        <v>63</v>
      </c>
      <c r="C61" s="156">
        <v>12</v>
      </c>
      <c r="D61" s="28" t="s">
        <v>67</v>
      </c>
      <c r="E61" s="26"/>
      <c r="F61" s="26"/>
      <c r="G61" s="24"/>
      <c r="H61" s="25"/>
      <c r="I61" s="26"/>
      <c r="J61" s="26"/>
      <c r="K61" s="27"/>
    </row>
    <row r="62" spans="1:11" s="85" customFormat="1" ht="22.5" customHeight="1">
      <c r="A62" s="37" t="s">
        <v>64</v>
      </c>
      <c r="B62" s="36" t="s">
        <v>65</v>
      </c>
      <c r="C62" s="156">
        <v>3</v>
      </c>
      <c r="D62" s="28" t="s">
        <v>68</v>
      </c>
      <c r="E62" s="26"/>
      <c r="F62" s="26"/>
      <c r="G62" s="24"/>
      <c r="H62" s="28"/>
      <c r="I62" s="26"/>
      <c r="J62" s="26"/>
      <c r="K62" s="27"/>
    </row>
    <row r="63" spans="1:11" s="85" customFormat="1" ht="22.5" customHeight="1">
      <c r="A63" s="3" t="s">
        <v>66</v>
      </c>
      <c r="B63" s="36" t="s">
        <v>65</v>
      </c>
      <c r="C63" s="156">
        <v>3</v>
      </c>
      <c r="D63" s="28" t="s">
        <v>68</v>
      </c>
      <c r="E63" s="26"/>
      <c r="F63" s="26"/>
      <c r="G63" s="24"/>
      <c r="H63" s="28"/>
      <c r="I63" s="26"/>
      <c r="J63" s="26"/>
      <c r="K63" s="27"/>
    </row>
    <row r="64" spans="1:11" s="85" customFormat="1" ht="22.5" customHeight="1">
      <c r="A64" s="37" t="s">
        <v>69</v>
      </c>
      <c r="B64" s="36" t="s">
        <v>70</v>
      </c>
      <c r="C64" s="156">
        <v>3</v>
      </c>
      <c r="D64" s="28" t="s">
        <v>68</v>
      </c>
      <c r="E64" s="26"/>
      <c r="F64" s="26"/>
      <c r="G64" s="24"/>
      <c r="H64" s="28"/>
      <c r="I64" s="26"/>
      <c r="J64" s="26"/>
      <c r="K64" s="27"/>
    </row>
    <row r="65" spans="1:11" s="85" customFormat="1" ht="22.5" customHeight="1">
      <c r="A65" s="66" t="s">
        <v>71</v>
      </c>
      <c r="B65" s="42"/>
      <c r="C65" s="160">
        <v>1</v>
      </c>
      <c r="D65" s="31" t="s">
        <v>30</v>
      </c>
      <c r="E65" s="32"/>
      <c r="F65" s="32"/>
      <c r="G65" s="33"/>
      <c r="H65" s="31"/>
      <c r="I65" s="32"/>
      <c r="J65" s="32"/>
      <c r="K65" s="34"/>
    </row>
    <row r="66" spans="1:11" s="85" customFormat="1" ht="22.5" customHeight="1">
      <c r="A66" s="43" t="s">
        <v>72</v>
      </c>
      <c r="B66" s="40"/>
      <c r="C66" s="162">
        <v>1.8</v>
      </c>
      <c r="D66" s="21" t="s">
        <v>68</v>
      </c>
      <c r="E66" s="22"/>
      <c r="F66" s="22"/>
      <c r="G66" s="20"/>
      <c r="H66" s="21"/>
      <c r="I66" s="22"/>
      <c r="J66" s="22"/>
      <c r="K66" s="23"/>
    </row>
    <row r="67" spans="1:11" s="85" customFormat="1" ht="22.5" customHeight="1">
      <c r="A67" s="37" t="s">
        <v>73</v>
      </c>
      <c r="B67" s="36" t="s">
        <v>74</v>
      </c>
      <c r="C67" s="156">
        <v>1</v>
      </c>
      <c r="D67" s="28" t="s">
        <v>68</v>
      </c>
      <c r="E67" s="26"/>
      <c r="F67" s="26"/>
      <c r="G67" s="24"/>
      <c r="H67" s="28"/>
      <c r="I67" s="26"/>
      <c r="J67" s="26"/>
      <c r="K67" s="27"/>
    </row>
    <row r="68" spans="1:11" s="85" customFormat="1" ht="22.5" customHeight="1">
      <c r="A68" s="37" t="s">
        <v>75</v>
      </c>
      <c r="B68" s="36"/>
      <c r="C68" s="156">
        <v>0.5</v>
      </c>
      <c r="D68" s="28" t="s">
        <v>76</v>
      </c>
      <c r="E68" s="26"/>
      <c r="F68" s="26"/>
      <c r="G68" s="24"/>
      <c r="H68" s="28"/>
      <c r="I68" s="26"/>
      <c r="J68" s="26"/>
      <c r="K68" s="27"/>
    </row>
    <row r="69" spans="1:11" s="85" customFormat="1" ht="22.5" customHeight="1">
      <c r="A69" s="37" t="s">
        <v>77</v>
      </c>
      <c r="B69" s="36"/>
      <c r="C69" s="156">
        <v>1</v>
      </c>
      <c r="D69" s="28" t="s">
        <v>30</v>
      </c>
      <c r="E69" s="26"/>
      <c r="F69" s="26"/>
      <c r="G69" s="24"/>
      <c r="H69" s="28"/>
      <c r="I69" s="26"/>
      <c r="J69" s="26"/>
      <c r="K69" s="27"/>
    </row>
    <row r="70" spans="1:11" s="85" customFormat="1" ht="22.5" customHeight="1">
      <c r="A70" s="37" t="s">
        <v>78</v>
      </c>
      <c r="B70" s="36"/>
      <c r="C70" s="156"/>
      <c r="D70" s="28"/>
      <c r="E70" s="26"/>
      <c r="F70" s="60"/>
      <c r="G70" s="24"/>
      <c r="H70" s="28"/>
      <c r="I70" s="26"/>
      <c r="J70" s="26"/>
      <c r="K70" s="27"/>
    </row>
    <row r="71" spans="1:11" s="85" customFormat="1" ht="22.5" customHeight="1">
      <c r="A71" s="37" t="s">
        <v>79</v>
      </c>
      <c r="B71" s="36" t="s">
        <v>80</v>
      </c>
      <c r="C71" s="156">
        <v>1</v>
      </c>
      <c r="D71" s="28" t="s">
        <v>81</v>
      </c>
      <c r="E71" s="26"/>
      <c r="F71" s="26"/>
      <c r="G71" s="24"/>
      <c r="H71" s="28"/>
      <c r="I71" s="26"/>
      <c r="J71" s="26"/>
      <c r="K71" s="27"/>
    </row>
    <row r="72" spans="1:11" s="85" customFormat="1" ht="22.5" customHeight="1">
      <c r="A72" s="37" t="s">
        <v>82</v>
      </c>
      <c r="B72" s="36" t="s">
        <v>83</v>
      </c>
      <c r="C72" s="156">
        <v>1</v>
      </c>
      <c r="D72" s="28" t="s">
        <v>81</v>
      </c>
      <c r="E72" s="26"/>
      <c r="F72" s="26"/>
      <c r="G72" s="24"/>
      <c r="H72" s="28"/>
      <c r="I72" s="26"/>
      <c r="J72" s="26"/>
      <c r="K72" s="27"/>
    </row>
    <row r="73" spans="1:11" s="85" customFormat="1" ht="22.5" customHeight="1">
      <c r="A73" s="37" t="s">
        <v>78</v>
      </c>
      <c r="B73" s="36"/>
      <c r="C73" s="75"/>
      <c r="D73" s="28"/>
      <c r="E73" s="26"/>
      <c r="F73" s="60"/>
      <c r="G73" s="24"/>
      <c r="H73" s="28"/>
      <c r="I73" s="26"/>
      <c r="J73" s="26"/>
      <c r="K73" s="27"/>
    </row>
    <row r="74" spans="1:11" s="85" customFormat="1" ht="22.5" customHeight="1">
      <c r="A74" s="37"/>
      <c r="B74" s="36"/>
      <c r="C74" s="75"/>
      <c r="D74" s="28"/>
      <c r="E74" s="26"/>
      <c r="F74" s="26"/>
      <c r="G74" s="24"/>
      <c r="H74" s="28"/>
      <c r="I74" s="26"/>
      <c r="J74" s="26"/>
      <c r="K74" s="27"/>
    </row>
    <row r="75" spans="1:11" s="85" customFormat="1" ht="22.5" customHeight="1">
      <c r="A75" s="51" t="s">
        <v>84</v>
      </c>
      <c r="B75" s="36"/>
      <c r="C75" s="75"/>
      <c r="D75" s="28"/>
      <c r="E75" s="26"/>
      <c r="F75" s="26"/>
      <c r="G75" s="24"/>
      <c r="H75" s="28"/>
      <c r="I75" s="26"/>
      <c r="J75" s="26"/>
      <c r="K75" s="27"/>
    </row>
    <row r="76" spans="1:11" s="85" customFormat="1" ht="22.5" customHeight="1">
      <c r="A76" s="1" t="s">
        <v>85</v>
      </c>
      <c r="B76" s="36"/>
      <c r="C76" s="75"/>
      <c r="D76" s="28"/>
      <c r="E76" s="26"/>
      <c r="F76" s="26"/>
      <c r="G76" s="24"/>
      <c r="H76" s="28"/>
      <c r="I76" s="26"/>
      <c r="J76" s="26"/>
      <c r="K76" s="27"/>
    </row>
    <row r="77" spans="1:11" s="85" customFormat="1" ht="22.5" customHeight="1">
      <c r="A77" s="37" t="s">
        <v>50</v>
      </c>
      <c r="B77" s="102">
        <v>40</v>
      </c>
      <c r="C77" s="156">
        <v>10</v>
      </c>
      <c r="D77" s="28" t="s">
        <v>86</v>
      </c>
      <c r="E77" s="26"/>
      <c r="F77" s="26"/>
      <c r="G77" s="24"/>
      <c r="H77" s="28"/>
      <c r="I77" s="26"/>
      <c r="J77" s="26"/>
      <c r="K77" s="27"/>
    </row>
    <row r="78" spans="1:11" s="85" customFormat="1" ht="22.5" customHeight="1">
      <c r="A78" s="37" t="s">
        <v>87</v>
      </c>
      <c r="B78" s="36"/>
      <c r="C78" s="156">
        <v>1</v>
      </c>
      <c r="D78" s="28" t="s">
        <v>86</v>
      </c>
      <c r="E78" s="26"/>
      <c r="F78" s="26"/>
      <c r="G78" s="24"/>
      <c r="H78" s="28"/>
      <c r="I78" s="26"/>
      <c r="J78" s="26"/>
      <c r="K78" s="27"/>
    </row>
    <row r="79" spans="1:11" ht="22.5" customHeight="1">
      <c r="A79" s="37" t="s">
        <v>78</v>
      </c>
      <c r="B79" s="36"/>
      <c r="C79" s="75"/>
      <c r="D79" s="28"/>
      <c r="E79" s="26"/>
      <c r="F79" s="60"/>
      <c r="G79" s="24"/>
      <c r="H79" s="28"/>
      <c r="I79" s="26"/>
      <c r="J79" s="26"/>
      <c r="K79" s="27"/>
    </row>
    <row r="80" spans="1:11" ht="22.5" customHeight="1">
      <c r="A80" s="51" t="s">
        <v>61</v>
      </c>
      <c r="B80" s="102"/>
      <c r="C80" s="105"/>
      <c r="D80" s="28"/>
      <c r="E80" s="26"/>
      <c r="F80" s="26"/>
      <c r="G80" s="30"/>
      <c r="H80" s="25"/>
      <c r="I80" s="30"/>
      <c r="J80" s="26"/>
      <c r="K80" s="106"/>
    </row>
    <row r="81" spans="1:11" ht="22.5" customHeight="1">
      <c r="A81" s="37" t="s">
        <v>62</v>
      </c>
      <c r="B81" s="102" t="s">
        <v>63</v>
      </c>
      <c r="C81" s="156">
        <v>21</v>
      </c>
      <c r="D81" s="28" t="s">
        <v>67</v>
      </c>
      <c r="E81" s="26"/>
      <c r="F81" s="26"/>
      <c r="G81" s="30"/>
      <c r="H81" s="25"/>
      <c r="I81" s="30"/>
      <c r="J81" s="26"/>
      <c r="K81" s="27"/>
    </row>
    <row r="82" spans="1:11" ht="22.5" customHeight="1">
      <c r="A82" s="37" t="s">
        <v>64</v>
      </c>
      <c r="B82" s="102" t="s">
        <v>65</v>
      </c>
      <c r="C82" s="156">
        <v>3</v>
      </c>
      <c r="D82" s="28" t="s">
        <v>68</v>
      </c>
      <c r="E82" s="26"/>
      <c r="F82" s="26"/>
      <c r="G82" s="30"/>
      <c r="H82" s="25"/>
      <c r="I82" s="30"/>
      <c r="J82" s="26"/>
      <c r="K82" s="27"/>
    </row>
    <row r="83" spans="1:11" ht="22.5" customHeight="1">
      <c r="A83" s="37" t="s">
        <v>66</v>
      </c>
      <c r="B83" s="102" t="s">
        <v>65</v>
      </c>
      <c r="C83" s="156">
        <v>3</v>
      </c>
      <c r="D83" s="28" t="s">
        <v>68</v>
      </c>
      <c r="E83" s="26"/>
      <c r="F83" s="26"/>
      <c r="G83" s="30"/>
      <c r="H83" s="25"/>
      <c r="I83" s="30"/>
      <c r="J83" s="26"/>
      <c r="K83" s="27"/>
    </row>
    <row r="84" spans="1:11" ht="22.5" customHeight="1">
      <c r="A84" s="37" t="s">
        <v>69</v>
      </c>
      <c r="B84" s="102" t="s">
        <v>70</v>
      </c>
      <c r="C84" s="156">
        <v>1.5</v>
      </c>
      <c r="D84" s="28" t="s">
        <v>68</v>
      </c>
      <c r="E84" s="26"/>
      <c r="F84" s="26"/>
      <c r="G84" s="30"/>
      <c r="H84" s="25"/>
      <c r="I84" s="30"/>
      <c r="J84" s="26"/>
      <c r="K84" s="27"/>
    </row>
    <row r="85" spans="1:11" ht="22.5" customHeight="1">
      <c r="A85" s="37" t="s">
        <v>88</v>
      </c>
      <c r="B85" s="102"/>
      <c r="C85" s="156">
        <v>1</v>
      </c>
      <c r="D85" s="28" t="s">
        <v>30</v>
      </c>
      <c r="E85" s="26"/>
      <c r="F85" s="26"/>
      <c r="G85" s="30"/>
      <c r="H85" s="25"/>
      <c r="I85" s="30"/>
      <c r="J85" s="26"/>
      <c r="K85" s="27"/>
    </row>
    <row r="86" spans="1:11" ht="22.5" customHeight="1">
      <c r="A86" s="37" t="s">
        <v>72</v>
      </c>
      <c r="B86" s="102"/>
      <c r="C86" s="156">
        <v>1.2</v>
      </c>
      <c r="D86" s="28" t="s">
        <v>68</v>
      </c>
      <c r="E86" s="26"/>
      <c r="F86" s="26"/>
      <c r="G86" s="30"/>
      <c r="H86" s="25"/>
      <c r="I86" s="30"/>
      <c r="J86" s="26"/>
      <c r="K86" s="27"/>
    </row>
    <row r="87" spans="1:11" ht="22.5" customHeight="1">
      <c r="A87" s="107" t="s">
        <v>73</v>
      </c>
      <c r="B87" s="108" t="s">
        <v>74</v>
      </c>
      <c r="C87" s="160">
        <v>1</v>
      </c>
      <c r="D87" s="31" t="s">
        <v>68</v>
      </c>
      <c r="E87" s="32"/>
      <c r="F87" s="32"/>
      <c r="G87" s="57"/>
      <c r="H87" s="59"/>
      <c r="I87" s="57"/>
      <c r="J87" s="32"/>
      <c r="K87" s="34"/>
    </row>
    <row r="88" spans="1:11" ht="22.5" customHeight="1">
      <c r="A88" s="43" t="s">
        <v>75</v>
      </c>
      <c r="B88" s="109"/>
      <c r="C88" s="162">
        <v>1</v>
      </c>
      <c r="D88" s="21" t="s">
        <v>76</v>
      </c>
      <c r="E88" s="22"/>
      <c r="F88" s="22"/>
      <c r="G88" s="93"/>
      <c r="H88" s="35"/>
      <c r="I88" s="93"/>
      <c r="J88" s="22"/>
      <c r="K88" s="23"/>
    </row>
    <row r="89" spans="1:11" ht="22.5" customHeight="1">
      <c r="A89" s="37" t="s">
        <v>77</v>
      </c>
      <c r="B89" s="102"/>
      <c r="C89" s="156">
        <v>1</v>
      </c>
      <c r="D89" s="28" t="s">
        <v>30</v>
      </c>
      <c r="E89" s="26"/>
      <c r="F89" s="26"/>
      <c r="G89" s="30"/>
      <c r="H89" s="25"/>
      <c r="I89" s="30"/>
      <c r="J89" s="26"/>
      <c r="K89" s="27"/>
    </row>
    <row r="90" spans="1:11" ht="22.5" customHeight="1">
      <c r="A90" s="1" t="s">
        <v>78</v>
      </c>
      <c r="B90" s="110"/>
      <c r="C90" s="105"/>
      <c r="D90" s="28"/>
      <c r="E90" s="26"/>
      <c r="F90" s="60"/>
      <c r="G90" s="30"/>
      <c r="H90" s="25"/>
      <c r="I90" s="30"/>
      <c r="J90" s="26"/>
      <c r="K90" s="27"/>
    </row>
    <row r="91" spans="1:11" ht="22.5" customHeight="1">
      <c r="A91" s="38"/>
      <c r="B91" s="36"/>
      <c r="C91" s="75"/>
      <c r="D91" s="28"/>
      <c r="E91" s="26"/>
      <c r="F91" s="26"/>
      <c r="G91" s="30"/>
      <c r="H91" s="25"/>
      <c r="I91" s="26"/>
      <c r="J91" s="26"/>
      <c r="K91" s="27"/>
    </row>
    <row r="92" spans="1:11" ht="22.5" customHeight="1">
      <c r="A92" s="67"/>
      <c r="B92" s="36"/>
      <c r="C92" s="75"/>
      <c r="D92" s="28"/>
      <c r="E92" s="26"/>
      <c r="F92" s="26"/>
      <c r="G92" s="30"/>
      <c r="H92" s="25"/>
      <c r="I92" s="26"/>
      <c r="J92" s="26"/>
      <c r="K92" s="27"/>
    </row>
    <row r="93" spans="1:11" ht="22.5" customHeight="1">
      <c r="A93" s="51"/>
      <c r="B93" s="36"/>
      <c r="C93" s="76"/>
      <c r="D93" s="53"/>
      <c r="E93" s="26"/>
      <c r="F93" s="26"/>
      <c r="G93" s="30"/>
      <c r="H93" s="25"/>
      <c r="I93" s="30"/>
      <c r="J93" s="26"/>
      <c r="K93" s="27"/>
    </row>
    <row r="94" spans="1:11" ht="22.5" customHeight="1">
      <c r="A94" s="68" t="s">
        <v>196</v>
      </c>
      <c r="B94" s="45"/>
      <c r="C94" s="75"/>
      <c r="D94" s="28"/>
      <c r="E94" s="26"/>
      <c r="F94" s="26"/>
      <c r="G94" s="30"/>
      <c r="H94" s="25"/>
      <c r="I94" s="30"/>
      <c r="J94" s="26"/>
      <c r="K94" s="27"/>
    </row>
    <row r="95" spans="1:11" ht="22.5" customHeight="1">
      <c r="A95" s="44" t="s">
        <v>89</v>
      </c>
      <c r="B95" s="45" t="s">
        <v>281</v>
      </c>
      <c r="C95" s="156">
        <v>1</v>
      </c>
      <c r="D95" s="28" t="s">
        <v>43</v>
      </c>
      <c r="E95" s="26"/>
      <c r="F95" s="26"/>
      <c r="G95" s="30"/>
      <c r="H95" s="25"/>
      <c r="I95" s="30"/>
      <c r="J95" s="26"/>
      <c r="K95" s="27"/>
    </row>
    <row r="96" spans="1:11" ht="22.5" customHeight="1">
      <c r="A96" s="44" t="s">
        <v>90</v>
      </c>
      <c r="B96" s="36"/>
      <c r="C96" s="156">
        <v>1</v>
      </c>
      <c r="D96" s="28" t="s">
        <v>30</v>
      </c>
      <c r="E96" s="26"/>
      <c r="F96" s="26"/>
      <c r="G96" s="30"/>
      <c r="H96" s="25"/>
      <c r="I96" s="30"/>
      <c r="J96" s="26"/>
      <c r="K96" s="27"/>
    </row>
    <row r="97" spans="1:11" ht="22.5" customHeight="1">
      <c r="A97" s="44" t="s">
        <v>91</v>
      </c>
      <c r="B97" s="36" t="s">
        <v>92</v>
      </c>
      <c r="C97" s="156">
        <v>1</v>
      </c>
      <c r="D97" s="28" t="s">
        <v>30</v>
      </c>
      <c r="E97" s="26"/>
      <c r="F97" s="26"/>
      <c r="G97" s="30"/>
      <c r="H97" s="25"/>
      <c r="I97" s="30"/>
      <c r="J97" s="26"/>
      <c r="K97" s="27"/>
    </row>
    <row r="98" spans="1:11" ht="22.5" customHeight="1">
      <c r="A98" s="1" t="s">
        <v>78</v>
      </c>
      <c r="B98" s="36"/>
      <c r="C98" s="75"/>
      <c r="D98" s="28"/>
      <c r="E98" s="26"/>
      <c r="F98" s="60"/>
      <c r="G98" s="30"/>
      <c r="H98" s="25"/>
      <c r="I98" s="30"/>
      <c r="J98" s="26"/>
      <c r="K98" s="27"/>
    </row>
    <row r="99" spans="1:11" ht="22.5" customHeight="1">
      <c r="A99" s="44"/>
      <c r="B99" s="39"/>
      <c r="C99" s="75"/>
      <c r="D99" s="28"/>
      <c r="E99" s="26"/>
      <c r="F99" s="26"/>
      <c r="G99" s="30"/>
      <c r="H99" s="25"/>
      <c r="I99" s="30"/>
      <c r="J99" s="26"/>
      <c r="K99" s="27"/>
    </row>
    <row r="100" spans="1:11" ht="22.5" customHeight="1">
      <c r="A100" s="44"/>
      <c r="B100" s="48"/>
      <c r="C100" s="75"/>
      <c r="D100" s="28"/>
      <c r="E100" s="26"/>
      <c r="F100" s="26"/>
      <c r="G100" s="111"/>
      <c r="H100" s="112"/>
      <c r="I100" s="111"/>
      <c r="J100" s="113"/>
      <c r="K100" s="114"/>
    </row>
    <row r="101" spans="1:11" ht="22.5" customHeight="1">
      <c r="A101" s="68" t="s">
        <v>197</v>
      </c>
      <c r="B101" s="36"/>
      <c r="C101" s="75"/>
      <c r="D101" s="28"/>
      <c r="E101" s="26"/>
      <c r="F101" s="26"/>
      <c r="G101" s="30"/>
      <c r="H101" s="25"/>
      <c r="I101" s="30"/>
      <c r="J101" s="26"/>
      <c r="K101" s="27"/>
    </row>
    <row r="102" spans="1:11" ht="22.5" customHeight="1">
      <c r="A102" s="37" t="s">
        <v>262</v>
      </c>
      <c r="B102" s="48"/>
      <c r="C102" s="156">
        <v>2</v>
      </c>
      <c r="D102" s="28" t="s">
        <v>30</v>
      </c>
      <c r="E102" s="26"/>
      <c r="F102" s="26"/>
      <c r="G102" s="30"/>
      <c r="H102" s="25"/>
      <c r="I102" s="30"/>
      <c r="J102" s="26"/>
      <c r="K102" s="27"/>
    </row>
    <row r="103" spans="1:11" ht="22.5" customHeight="1">
      <c r="A103" s="37" t="s">
        <v>263</v>
      </c>
      <c r="B103" s="36"/>
      <c r="C103" s="156">
        <v>2</v>
      </c>
      <c r="D103" s="28" t="s">
        <v>30</v>
      </c>
      <c r="E103" s="26"/>
      <c r="F103" s="26"/>
      <c r="G103" s="30"/>
      <c r="H103" s="25"/>
      <c r="I103" s="30"/>
      <c r="J103" s="26"/>
      <c r="K103" s="27"/>
    </row>
    <row r="104" spans="1:11" ht="22.5" customHeight="1">
      <c r="A104" s="37" t="s">
        <v>264</v>
      </c>
      <c r="B104" s="117" t="s">
        <v>93</v>
      </c>
      <c r="C104" s="156">
        <v>2</v>
      </c>
      <c r="D104" s="28" t="s">
        <v>34</v>
      </c>
      <c r="E104" s="26"/>
      <c r="F104" s="26"/>
      <c r="G104" s="30"/>
      <c r="H104" s="25"/>
      <c r="I104" s="30"/>
      <c r="J104" s="26"/>
      <c r="K104" s="27"/>
    </row>
    <row r="105" spans="1:11" ht="22.5" customHeight="1">
      <c r="A105" s="37" t="s">
        <v>265</v>
      </c>
      <c r="B105" s="45"/>
      <c r="C105" s="156">
        <v>2</v>
      </c>
      <c r="D105" s="28" t="s">
        <v>34</v>
      </c>
      <c r="E105" s="26"/>
      <c r="F105" s="26"/>
      <c r="G105" s="30"/>
      <c r="H105" s="25"/>
      <c r="I105" s="30"/>
      <c r="J105" s="26"/>
      <c r="K105" s="27"/>
    </row>
    <row r="106" spans="1:11" ht="22.5" customHeight="1">
      <c r="A106" s="37" t="s">
        <v>266</v>
      </c>
      <c r="B106" s="45"/>
      <c r="C106" s="156">
        <v>2</v>
      </c>
      <c r="D106" s="28" t="s">
        <v>30</v>
      </c>
      <c r="E106" s="26"/>
      <c r="F106" s="26"/>
      <c r="G106" s="30"/>
      <c r="H106" s="25"/>
      <c r="I106" s="30"/>
      <c r="J106" s="26"/>
      <c r="K106" s="27"/>
    </row>
    <row r="107" spans="1:11" ht="22.5" customHeight="1">
      <c r="A107" s="1" t="s">
        <v>78</v>
      </c>
      <c r="B107" s="45"/>
      <c r="C107" s="75"/>
      <c r="D107" s="28"/>
      <c r="E107" s="26"/>
      <c r="F107" s="60"/>
      <c r="G107" s="30"/>
      <c r="H107" s="25"/>
      <c r="I107" s="30"/>
      <c r="J107" s="26"/>
      <c r="K107" s="27"/>
    </row>
    <row r="108" spans="1:11" ht="22.5" customHeight="1">
      <c r="A108" s="70"/>
      <c r="B108" s="118"/>
      <c r="C108" s="75"/>
      <c r="D108" s="28"/>
      <c r="E108" s="26"/>
      <c r="F108" s="26"/>
      <c r="G108" s="30"/>
      <c r="H108" s="25"/>
      <c r="I108" s="30"/>
      <c r="J108" s="26"/>
      <c r="K108" s="27"/>
    </row>
    <row r="109" spans="1:11" ht="22.5" customHeight="1">
      <c r="A109" s="6"/>
      <c r="B109" s="50"/>
      <c r="C109" s="77"/>
      <c r="D109" s="31"/>
      <c r="E109" s="32"/>
      <c r="F109" s="32"/>
      <c r="G109" s="57"/>
      <c r="H109" s="59"/>
      <c r="I109" s="57"/>
      <c r="J109" s="32"/>
      <c r="K109" s="34"/>
    </row>
    <row r="110" spans="1:11" ht="22.5" customHeight="1">
      <c r="A110" s="37" t="s">
        <v>198</v>
      </c>
      <c r="B110" s="119"/>
      <c r="C110" s="120"/>
      <c r="D110" s="21"/>
      <c r="E110" s="22"/>
      <c r="F110" s="22"/>
      <c r="G110" s="93"/>
      <c r="H110" s="35"/>
      <c r="I110" s="93"/>
      <c r="J110" s="22"/>
      <c r="K110" s="23"/>
    </row>
    <row r="111" spans="1:11" ht="22.5" customHeight="1">
      <c r="A111" s="29" t="s">
        <v>99</v>
      </c>
      <c r="B111" s="48"/>
      <c r="C111" s="76"/>
      <c r="D111" s="53"/>
      <c r="E111" s="26"/>
      <c r="F111" s="26"/>
      <c r="G111" s="30"/>
      <c r="H111" s="25"/>
      <c r="I111" s="30"/>
      <c r="J111" s="26"/>
      <c r="K111" s="27"/>
    </row>
    <row r="112" spans="1:11" ht="22.5" customHeight="1">
      <c r="A112" s="37" t="s">
        <v>257</v>
      </c>
      <c r="B112" s="48">
        <v>100</v>
      </c>
      <c r="C112" s="156">
        <v>1</v>
      </c>
      <c r="D112" s="53" t="s">
        <v>67</v>
      </c>
      <c r="E112" s="26"/>
      <c r="F112" s="26"/>
      <c r="G112" s="30"/>
      <c r="H112" s="25"/>
      <c r="I112" s="30"/>
      <c r="J112" s="26"/>
      <c r="K112" s="27"/>
    </row>
    <row r="113" spans="1:11" ht="22.5" customHeight="1">
      <c r="A113" s="37" t="s">
        <v>257</v>
      </c>
      <c r="B113" s="121">
        <v>80</v>
      </c>
      <c r="C113" s="156">
        <v>2</v>
      </c>
      <c r="D113" s="28" t="s">
        <v>67</v>
      </c>
      <c r="E113" s="26"/>
      <c r="F113" s="26"/>
      <c r="G113" s="30"/>
      <c r="H113" s="25"/>
      <c r="I113" s="30"/>
      <c r="J113" s="26"/>
      <c r="K113" s="27"/>
    </row>
    <row r="114" spans="1:11" ht="22.5" customHeight="1">
      <c r="A114" s="37" t="s">
        <v>257</v>
      </c>
      <c r="B114" s="110">
        <v>65</v>
      </c>
      <c r="C114" s="156">
        <v>1</v>
      </c>
      <c r="D114" s="28" t="s">
        <v>67</v>
      </c>
      <c r="E114" s="26"/>
      <c r="F114" s="26"/>
      <c r="G114" s="30"/>
      <c r="H114" s="25"/>
      <c r="I114" s="30"/>
      <c r="J114" s="26"/>
      <c r="K114" s="27"/>
    </row>
    <row r="115" spans="1:11" ht="22.5" customHeight="1">
      <c r="A115" s="37" t="s">
        <v>257</v>
      </c>
      <c r="B115" s="102">
        <v>50</v>
      </c>
      <c r="C115" s="156">
        <v>6</v>
      </c>
      <c r="D115" s="28" t="s">
        <v>67</v>
      </c>
      <c r="E115" s="26"/>
      <c r="F115" s="26"/>
      <c r="G115" s="30"/>
      <c r="H115" s="25"/>
      <c r="I115" s="30"/>
      <c r="J115" s="26"/>
      <c r="K115" s="27"/>
    </row>
    <row r="116" spans="1:11" ht="22.5" customHeight="1">
      <c r="A116" s="37" t="s">
        <v>257</v>
      </c>
      <c r="B116" s="110">
        <v>40</v>
      </c>
      <c r="C116" s="156">
        <v>6</v>
      </c>
      <c r="D116" s="28" t="s">
        <v>67</v>
      </c>
      <c r="E116" s="26"/>
      <c r="F116" s="26"/>
      <c r="G116" s="30"/>
      <c r="H116" s="25"/>
      <c r="I116" s="30"/>
      <c r="J116" s="26"/>
      <c r="K116" s="27"/>
    </row>
    <row r="117" spans="1:11" ht="22.5" customHeight="1">
      <c r="A117" s="37" t="s">
        <v>257</v>
      </c>
      <c r="B117" s="102">
        <v>25</v>
      </c>
      <c r="C117" s="156">
        <v>4</v>
      </c>
      <c r="D117" s="28" t="s">
        <v>67</v>
      </c>
      <c r="E117" s="26"/>
      <c r="F117" s="26"/>
      <c r="G117" s="30"/>
      <c r="H117" s="25"/>
      <c r="I117" s="30"/>
      <c r="J117" s="26"/>
      <c r="K117" s="27"/>
    </row>
    <row r="118" spans="1:11" ht="22.5" customHeight="1">
      <c r="A118" s="37" t="s">
        <v>258</v>
      </c>
      <c r="B118" s="102"/>
      <c r="C118" s="156">
        <v>1</v>
      </c>
      <c r="D118" s="28" t="s">
        <v>30</v>
      </c>
      <c r="E118" s="26"/>
      <c r="F118" s="26"/>
      <c r="G118" s="30"/>
      <c r="H118" s="25"/>
      <c r="I118" s="30"/>
      <c r="J118" s="26"/>
      <c r="K118" s="27"/>
    </row>
    <row r="119" spans="1:11" ht="22.5" customHeight="1">
      <c r="A119" s="37" t="s">
        <v>259</v>
      </c>
      <c r="B119" s="102">
        <v>100</v>
      </c>
      <c r="C119" s="156">
        <v>1</v>
      </c>
      <c r="D119" s="28" t="s">
        <v>67</v>
      </c>
      <c r="E119" s="26"/>
      <c r="F119" s="26"/>
      <c r="G119" s="30"/>
      <c r="H119" s="25"/>
      <c r="I119" s="30"/>
      <c r="J119" s="26"/>
      <c r="K119" s="27"/>
    </row>
    <row r="120" spans="1:11" ht="22.5" customHeight="1">
      <c r="A120" s="37" t="s">
        <v>259</v>
      </c>
      <c r="B120" s="102">
        <v>80</v>
      </c>
      <c r="C120" s="156">
        <v>2</v>
      </c>
      <c r="D120" s="28" t="s">
        <v>67</v>
      </c>
      <c r="E120" s="26"/>
      <c r="F120" s="26"/>
      <c r="G120" s="30"/>
      <c r="H120" s="25"/>
      <c r="I120" s="30"/>
      <c r="J120" s="26"/>
      <c r="K120" s="27"/>
    </row>
    <row r="121" spans="1:11" ht="22.5" customHeight="1">
      <c r="A121" s="37" t="s">
        <v>259</v>
      </c>
      <c r="B121" s="122">
        <v>65</v>
      </c>
      <c r="C121" s="156">
        <v>1</v>
      </c>
      <c r="D121" s="28" t="s">
        <v>67</v>
      </c>
      <c r="E121" s="26"/>
      <c r="F121" s="26"/>
      <c r="G121" s="30"/>
      <c r="H121" s="25"/>
      <c r="I121" s="30"/>
      <c r="J121" s="26"/>
      <c r="K121" s="27"/>
    </row>
    <row r="122" spans="1:11" ht="22.5" customHeight="1">
      <c r="A122" s="37" t="s">
        <v>259</v>
      </c>
      <c r="B122" s="102">
        <v>50</v>
      </c>
      <c r="C122" s="156">
        <v>2</v>
      </c>
      <c r="D122" s="28" t="s">
        <v>67</v>
      </c>
      <c r="E122" s="26"/>
      <c r="F122" s="26"/>
      <c r="G122" s="30"/>
      <c r="H122" s="25"/>
      <c r="I122" s="30"/>
      <c r="J122" s="26"/>
      <c r="K122" s="27"/>
    </row>
    <row r="123" spans="1:11" ht="22.5" customHeight="1">
      <c r="A123" s="37" t="s">
        <v>259</v>
      </c>
      <c r="B123" s="102">
        <v>40</v>
      </c>
      <c r="C123" s="156">
        <v>6</v>
      </c>
      <c r="D123" s="28" t="s">
        <v>67</v>
      </c>
      <c r="E123" s="26"/>
      <c r="F123" s="26"/>
      <c r="G123" s="30"/>
      <c r="H123" s="25"/>
      <c r="I123" s="30"/>
      <c r="J123" s="26"/>
      <c r="K123" s="27"/>
    </row>
    <row r="124" spans="1:11" ht="22.5" customHeight="1">
      <c r="A124" s="37" t="s">
        <v>259</v>
      </c>
      <c r="B124" s="102">
        <v>25</v>
      </c>
      <c r="C124" s="156">
        <v>4</v>
      </c>
      <c r="D124" s="28" t="s">
        <v>67</v>
      </c>
      <c r="E124" s="26"/>
      <c r="F124" s="26"/>
      <c r="G124" s="30"/>
      <c r="H124" s="25"/>
      <c r="I124" s="30"/>
      <c r="J124" s="26"/>
      <c r="K124" s="27"/>
    </row>
    <row r="125" spans="1:11" ht="22.5" customHeight="1">
      <c r="A125" s="37" t="s">
        <v>260</v>
      </c>
      <c r="B125" s="36" t="s">
        <v>102</v>
      </c>
      <c r="C125" s="156">
        <v>0.13</v>
      </c>
      <c r="D125" s="28" t="s">
        <v>68</v>
      </c>
      <c r="E125" s="26"/>
      <c r="F125" s="26"/>
      <c r="G125" s="30"/>
      <c r="H125" s="25"/>
      <c r="I125" s="30"/>
      <c r="J125" s="26"/>
      <c r="K125" s="27"/>
    </row>
    <row r="126" spans="1:11" ht="22.5" customHeight="1">
      <c r="A126" s="37" t="s">
        <v>260</v>
      </c>
      <c r="B126" s="30" t="s">
        <v>103</v>
      </c>
      <c r="C126" s="156">
        <v>0.13</v>
      </c>
      <c r="D126" s="28" t="s">
        <v>76</v>
      </c>
      <c r="E126" s="26"/>
      <c r="F126" s="26"/>
      <c r="G126" s="30"/>
      <c r="H126" s="25"/>
      <c r="I126" s="30"/>
      <c r="J126" s="26"/>
      <c r="K126" s="27"/>
    </row>
    <row r="127" spans="1:11" ht="22.5" customHeight="1">
      <c r="A127" s="37" t="s">
        <v>261</v>
      </c>
      <c r="B127" s="39"/>
      <c r="C127" s="75"/>
      <c r="D127" s="28"/>
      <c r="E127" s="26"/>
      <c r="F127" s="26"/>
      <c r="G127" s="30"/>
      <c r="H127" s="25"/>
      <c r="I127" s="30"/>
      <c r="J127" s="26"/>
      <c r="K127" s="27"/>
    </row>
    <row r="128" spans="1:11" ht="22.5" customHeight="1">
      <c r="A128" s="37" t="s">
        <v>78</v>
      </c>
      <c r="B128" s="39"/>
      <c r="C128" s="75"/>
      <c r="D128" s="28"/>
      <c r="E128" s="26"/>
      <c r="F128" s="60"/>
      <c r="G128" s="30"/>
      <c r="H128" s="25"/>
      <c r="I128" s="30"/>
      <c r="J128" s="26"/>
      <c r="K128" s="27"/>
    </row>
    <row r="129" spans="1:11" ht="22.5" customHeight="1">
      <c r="A129" s="37"/>
      <c r="B129" s="118"/>
      <c r="C129" s="75"/>
      <c r="D129" s="28"/>
      <c r="E129" s="26"/>
      <c r="F129" s="26"/>
      <c r="G129" s="30"/>
      <c r="H129" s="25"/>
      <c r="I129" s="30"/>
      <c r="J129" s="26"/>
      <c r="K129" s="27"/>
    </row>
    <row r="130" spans="1:11" ht="22.5" customHeight="1">
      <c r="A130" s="3"/>
      <c r="B130" s="118"/>
      <c r="C130" s="123"/>
      <c r="D130" s="28"/>
      <c r="E130" s="26"/>
      <c r="F130" s="26"/>
      <c r="G130" s="30"/>
      <c r="H130" s="25"/>
      <c r="I130" s="30"/>
      <c r="J130" s="26"/>
      <c r="K130" s="27"/>
    </row>
    <row r="131" spans="1:11" ht="22.5" customHeight="1">
      <c r="A131" s="107"/>
      <c r="B131" s="50"/>
      <c r="C131" s="77"/>
      <c r="D131" s="31"/>
      <c r="E131" s="32"/>
      <c r="F131" s="32"/>
      <c r="G131" s="57"/>
      <c r="H131" s="59"/>
      <c r="I131" s="57"/>
      <c r="J131" s="32"/>
      <c r="K131" s="34"/>
    </row>
    <row r="132" spans="1:11" ht="22.5" customHeight="1">
      <c r="A132" s="4" t="s">
        <v>105</v>
      </c>
      <c r="B132" s="124"/>
      <c r="C132" s="78"/>
      <c r="D132" s="21"/>
      <c r="E132" s="22"/>
      <c r="F132" s="22"/>
      <c r="G132" s="93"/>
      <c r="H132" s="35"/>
      <c r="I132" s="93"/>
      <c r="J132" s="22"/>
      <c r="K132" s="23"/>
    </row>
    <row r="133" spans="1:11" ht="22.5" customHeight="1">
      <c r="A133" s="37" t="s">
        <v>256</v>
      </c>
      <c r="B133" s="110">
        <v>80</v>
      </c>
      <c r="C133" s="156">
        <v>8.1</v>
      </c>
      <c r="D133" s="28" t="s">
        <v>67</v>
      </c>
      <c r="E133" s="26"/>
      <c r="F133" s="26"/>
      <c r="G133" s="30"/>
      <c r="H133" s="25"/>
      <c r="I133" s="30"/>
      <c r="J133" s="26"/>
      <c r="K133" s="27"/>
    </row>
    <row r="134" spans="1:11" ht="22.5" customHeight="1">
      <c r="A134" s="37" t="s">
        <v>106</v>
      </c>
      <c r="B134" s="110">
        <v>50</v>
      </c>
      <c r="C134" s="156">
        <v>1.7</v>
      </c>
      <c r="D134" s="28" t="s">
        <v>67</v>
      </c>
      <c r="E134" s="26"/>
      <c r="F134" s="26"/>
      <c r="G134" s="30"/>
      <c r="H134" s="25"/>
      <c r="I134" s="30"/>
      <c r="J134" s="26"/>
      <c r="K134" s="27"/>
    </row>
    <row r="135" spans="1:11" ht="22.5" customHeight="1">
      <c r="A135" s="37" t="s">
        <v>106</v>
      </c>
      <c r="B135" s="102">
        <v>40</v>
      </c>
      <c r="C135" s="156">
        <v>2.2000000000000002</v>
      </c>
      <c r="D135" s="28" t="s">
        <v>67</v>
      </c>
      <c r="E135" s="26"/>
      <c r="F135" s="26"/>
      <c r="G135" s="30"/>
      <c r="H135" s="25"/>
      <c r="I135" s="30"/>
      <c r="J135" s="26"/>
      <c r="K135" s="27"/>
    </row>
    <row r="136" spans="1:11" ht="22.5" customHeight="1">
      <c r="A136" s="37" t="s">
        <v>100</v>
      </c>
      <c r="B136" s="102"/>
      <c r="C136" s="156">
        <v>1</v>
      </c>
      <c r="D136" s="28" t="s">
        <v>30</v>
      </c>
      <c r="E136" s="26"/>
      <c r="F136" s="26"/>
      <c r="G136" s="30"/>
      <c r="H136" s="25"/>
      <c r="I136" s="30"/>
      <c r="J136" s="26"/>
      <c r="K136" s="27"/>
    </row>
    <row r="137" spans="1:11" ht="22.5" customHeight="1">
      <c r="A137" s="37" t="s">
        <v>107</v>
      </c>
      <c r="B137" s="102">
        <v>80</v>
      </c>
      <c r="C137" s="156">
        <v>2</v>
      </c>
      <c r="D137" s="28" t="s">
        <v>67</v>
      </c>
      <c r="E137" s="26"/>
      <c r="F137" s="26"/>
      <c r="G137" s="30"/>
      <c r="H137" s="25"/>
      <c r="I137" s="30"/>
      <c r="J137" s="26"/>
      <c r="K137" s="27"/>
    </row>
    <row r="138" spans="1:11" ht="22.5" customHeight="1">
      <c r="A138" s="37" t="s">
        <v>107</v>
      </c>
      <c r="B138" s="102">
        <v>65</v>
      </c>
      <c r="C138" s="156">
        <v>1</v>
      </c>
      <c r="D138" s="28" t="s">
        <v>67</v>
      </c>
      <c r="E138" s="26"/>
      <c r="F138" s="26"/>
      <c r="G138" s="30"/>
      <c r="H138" s="25"/>
      <c r="I138" s="30"/>
      <c r="J138" s="26"/>
      <c r="K138" s="27"/>
    </row>
    <row r="139" spans="1:11" ht="22.5" customHeight="1">
      <c r="A139" s="3" t="s">
        <v>107</v>
      </c>
      <c r="B139" s="110">
        <v>50</v>
      </c>
      <c r="C139" s="156">
        <v>2</v>
      </c>
      <c r="D139" s="28" t="s">
        <v>67</v>
      </c>
      <c r="E139" s="26"/>
      <c r="F139" s="26"/>
      <c r="G139" s="30"/>
      <c r="H139" s="25"/>
      <c r="I139" s="30"/>
      <c r="J139" s="26"/>
      <c r="K139" s="27"/>
    </row>
    <row r="140" spans="1:11" ht="22.5" customHeight="1">
      <c r="A140" s="37" t="s">
        <v>107</v>
      </c>
      <c r="B140" s="102">
        <v>40</v>
      </c>
      <c r="C140" s="156">
        <v>6</v>
      </c>
      <c r="D140" s="28" t="s">
        <v>67</v>
      </c>
      <c r="E140" s="26"/>
      <c r="F140" s="26"/>
      <c r="G140" s="30"/>
      <c r="H140" s="25"/>
      <c r="I140" s="30"/>
      <c r="J140" s="26"/>
      <c r="K140" s="27"/>
    </row>
    <row r="141" spans="1:11" ht="22.5" customHeight="1">
      <c r="A141" s="37" t="s">
        <v>107</v>
      </c>
      <c r="B141" s="102">
        <v>25</v>
      </c>
      <c r="C141" s="156">
        <v>4</v>
      </c>
      <c r="D141" s="28" t="s">
        <v>67</v>
      </c>
      <c r="E141" s="26"/>
      <c r="F141" s="26"/>
      <c r="G141" s="30"/>
      <c r="H141" s="25"/>
      <c r="I141" s="30"/>
      <c r="J141" s="26"/>
      <c r="K141" s="27"/>
    </row>
    <row r="142" spans="1:11" ht="22.5" customHeight="1">
      <c r="A142" s="37" t="s">
        <v>101</v>
      </c>
      <c r="B142" s="102" t="s">
        <v>102</v>
      </c>
      <c r="C142" s="156">
        <v>0.1</v>
      </c>
      <c r="D142" s="28" t="s">
        <v>68</v>
      </c>
      <c r="E142" s="26"/>
      <c r="F142" s="26"/>
      <c r="G142" s="30"/>
      <c r="H142" s="25"/>
      <c r="I142" s="30"/>
      <c r="J142" s="26"/>
      <c r="K142" s="27"/>
    </row>
    <row r="143" spans="1:11" ht="22.5" customHeight="1">
      <c r="A143" s="37" t="s">
        <v>101</v>
      </c>
      <c r="B143" s="102" t="s">
        <v>103</v>
      </c>
      <c r="C143" s="156">
        <v>0.1</v>
      </c>
      <c r="D143" s="28" t="s">
        <v>76</v>
      </c>
      <c r="E143" s="26"/>
      <c r="F143" s="26"/>
      <c r="G143" s="30"/>
      <c r="H143" s="25"/>
      <c r="I143" s="30"/>
      <c r="J143" s="26"/>
      <c r="K143" s="27"/>
    </row>
    <row r="144" spans="1:11" ht="22.5" customHeight="1">
      <c r="A144" s="47" t="s">
        <v>104</v>
      </c>
      <c r="B144" s="39"/>
      <c r="C144" s="75"/>
      <c r="D144" s="28"/>
      <c r="E144" s="26"/>
      <c r="F144" s="26"/>
      <c r="G144" s="30"/>
      <c r="H144" s="25"/>
      <c r="I144" s="30"/>
      <c r="J144" s="26"/>
      <c r="K144" s="27"/>
    </row>
    <row r="145" spans="1:11" ht="22.5" customHeight="1">
      <c r="A145" s="37" t="s">
        <v>78</v>
      </c>
      <c r="B145" s="36"/>
      <c r="C145" s="75"/>
      <c r="D145" s="28"/>
      <c r="E145" s="26"/>
      <c r="F145" s="60"/>
      <c r="G145" s="30"/>
      <c r="H145" s="25"/>
      <c r="I145" s="30"/>
      <c r="J145" s="26"/>
      <c r="K145" s="27"/>
    </row>
    <row r="146" spans="1:11" ht="22.5" customHeight="1">
      <c r="A146" s="37"/>
      <c r="B146" s="36"/>
      <c r="C146" s="75"/>
      <c r="D146" s="28"/>
      <c r="E146" s="26"/>
      <c r="F146" s="26"/>
      <c r="G146" s="30"/>
      <c r="H146" s="25"/>
      <c r="I146" s="30"/>
      <c r="J146" s="26"/>
      <c r="K146" s="27"/>
    </row>
    <row r="147" spans="1:11" ht="22.5" customHeight="1">
      <c r="A147" s="29"/>
      <c r="B147" s="30"/>
      <c r="C147" s="76"/>
      <c r="D147" s="53"/>
      <c r="E147" s="26"/>
      <c r="F147" s="26"/>
      <c r="G147" s="30"/>
      <c r="H147" s="25"/>
      <c r="I147" s="30"/>
      <c r="J147" s="26"/>
      <c r="K147" s="27"/>
    </row>
    <row r="148" spans="1:11" ht="22.5" customHeight="1">
      <c r="A148" s="47"/>
      <c r="B148" s="30"/>
      <c r="C148" s="76"/>
      <c r="D148" s="28"/>
      <c r="E148" s="26"/>
      <c r="F148" s="26"/>
      <c r="G148" s="30"/>
      <c r="H148" s="25"/>
      <c r="I148" s="30"/>
      <c r="J148" s="26"/>
      <c r="K148" s="27"/>
    </row>
    <row r="149" spans="1:11" ht="22.5" customHeight="1">
      <c r="A149" s="47"/>
      <c r="B149" s="30"/>
      <c r="C149" s="76"/>
      <c r="D149" s="28"/>
      <c r="E149" s="26"/>
      <c r="F149" s="26"/>
      <c r="G149" s="30"/>
      <c r="H149" s="25"/>
      <c r="I149" s="30"/>
      <c r="J149" s="26"/>
      <c r="K149" s="27"/>
    </row>
    <row r="150" spans="1:11" ht="22.5" customHeight="1">
      <c r="A150" s="29"/>
      <c r="B150" s="30"/>
      <c r="C150" s="76"/>
      <c r="D150" s="53"/>
      <c r="E150" s="26"/>
      <c r="F150" s="26"/>
      <c r="G150" s="30"/>
      <c r="H150" s="25"/>
      <c r="I150" s="30"/>
      <c r="J150" s="26"/>
      <c r="K150" s="27"/>
    </row>
    <row r="151" spans="1:11" ht="22.5" customHeight="1">
      <c r="A151" s="37"/>
      <c r="B151" s="118"/>
      <c r="C151" s="75"/>
      <c r="D151" s="28"/>
      <c r="E151" s="26"/>
      <c r="F151" s="26"/>
      <c r="G151" s="30"/>
      <c r="H151" s="25"/>
      <c r="I151" s="30"/>
      <c r="J151" s="26"/>
      <c r="K151" s="27"/>
    </row>
    <row r="152" spans="1:11" ht="22.5" customHeight="1">
      <c r="A152" s="3"/>
      <c r="B152" s="118"/>
      <c r="C152" s="123"/>
      <c r="D152" s="28"/>
      <c r="E152" s="26"/>
      <c r="F152" s="26"/>
      <c r="G152" s="30"/>
      <c r="H152" s="25"/>
      <c r="I152" s="30"/>
      <c r="J152" s="26"/>
      <c r="K152" s="27"/>
    </row>
    <row r="153" spans="1:11" ht="22.5" customHeight="1">
      <c r="A153" s="66"/>
      <c r="B153" s="50"/>
      <c r="C153" s="77"/>
      <c r="D153" s="31"/>
      <c r="E153" s="32"/>
      <c r="F153" s="32"/>
      <c r="G153" s="57"/>
      <c r="H153" s="59"/>
      <c r="I153" s="57"/>
      <c r="J153" s="32"/>
      <c r="K153" s="34"/>
    </row>
    <row r="154" spans="1:11" ht="22.5" customHeight="1">
      <c r="A154" s="37" t="s">
        <v>199</v>
      </c>
      <c r="B154" s="167"/>
      <c r="C154" s="168"/>
      <c r="D154" s="90"/>
      <c r="E154" s="91"/>
      <c r="F154" s="91"/>
      <c r="G154" s="164"/>
      <c r="H154" s="165"/>
      <c r="I154" s="164"/>
      <c r="J154" s="91"/>
      <c r="K154" s="159"/>
    </row>
    <row r="155" spans="1:11" ht="22.5" customHeight="1">
      <c r="A155" s="37" t="s">
        <v>108</v>
      </c>
      <c r="B155" s="36"/>
      <c r="C155" s="75"/>
      <c r="D155" s="53"/>
      <c r="E155" s="26"/>
      <c r="F155" s="26"/>
      <c r="G155" s="30"/>
      <c r="H155" s="25"/>
      <c r="I155" s="30"/>
      <c r="J155" s="26"/>
      <c r="K155" s="27"/>
    </row>
    <row r="156" spans="1:11" ht="22.5" customHeight="1">
      <c r="A156" s="37" t="s">
        <v>244</v>
      </c>
      <c r="B156" s="41"/>
      <c r="C156" s="156">
        <v>1</v>
      </c>
      <c r="D156" s="28" t="s">
        <v>34</v>
      </c>
      <c r="E156" s="26"/>
      <c r="F156" s="26"/>
      <c r="G156" s="30"/>
      <c r="H156" s="25"/>
      <c r="I156" s="30"/>
      <c r="J156" s="26"/>
      <c r="K156" s="27"/>
    </row>
    <row r="157" spans="1:11" ht="22.5" customHeight="1">
      <c r="A157" s="37" t="s">
        <v>245</v>
      </c>
      <c r="B157" s="41"/>
      <c r="C157" s="156">
        <v>1</v>
      </c>
      <c r="D157" s="28" t="s">
        <v>109</v>
      </c>
      <c r="E157" s="26"/>
      <c r="F157" s="26"/>
      <c r="G157" s="30"/>
      <c r="H157" s="25"/>
      <c r="I157" s="30"/>
      <c r="J157" s="26"/>
      <c r="K157" s="27"/>
    </row>
    <row r="158" spans="1:11" ht="22.5" customHeight="1">
      <c r="A158" s="37" t="s">
        <v>246</v>
      </c>
      <c r="B158" s="39"/>
      <c r="C158" s="156"/>
      <c r="D158" s="28"/>
      <c r="E158" s="26"/>
      <c r="F158" s="26"/>
      <c r="G158" s="30"/>
      <c r="H158" s="25"/>
      <c r="I158" s="30"/>
      <c r="J158" s="26"/>
      <c r="K158" s="27"/>
    </row>
    <row r="159" spans="1:11" ht="22.5" customHeight="1">
      <c r="A159" s="37" t="s">
        <v>247</v>
      </c>
      <c r="B159" s="39" t="s">
        <v>63</v>
      </c>
      <c r="C159" s="156">
        <v>6</v>
      </c>
      <c r="D159" s="28" t="s">
        <v>67</v>
      </c>
      <c r="E159" s="26"/>
      <c r="F159" s="26"/>
      <c r="G159" s="30"/>
      <c r="H159" s="25"/>
      <c r="I159" s="30"/>
      <c r="J159" s="26"/>
      <c r="K159" s="27"/>
    </row>
    <row r="160" spans="1:11" ht="22.5" customHeight="1">
      <c r="A160" s="37" t="s">
        <v>248</v>
      </c>
      <c r="B160" s="30" t="s">
        <v>65</v>
      </c>
      <c r="C160" s="156">
        <v>2.5</v>
      </c>
      <c r="D160" s="28" t="s">
        <v>68</v>
      </c>
      <c r="E160" s="26"/>
      <c r="F160" s="26"/>
      <c r="G160" s="30"/>
      <c r="H160" s="25"/>
      <c r="I160" s="30"/>
      <c r="J160" s="26"/>
      <c r="K160" s="27"/>
    </row>
    <row r="161" spans="1:11" ht="22.5" customHeight="1">
      <c r="A161" s="37" t="s">
        <v>249</v>
      </c>
      <c r="B161" s="36" t="s">
        <v>65</v>
      </c>
      <c r="C161" s="156">
        <v>2.5</v>
      </c>
      <c r="D161" s="28" t="s">
        <v>68</v>
      </c>
      <c r="E161" s="26"/>
      <c r="F161" s="26"/>
      <c r="G161" s="30"/>
      <c r="H161" s="25"/>
      <c r="I161" s="30"/>
      <c r="J161" s="26"/>
      <c r="K161" s="27"/>
    </row>
    <row r="162" spans="1:11" ht="22.5" customHeight="1">
      <c r="A162" s="37" t="s">
        <v>250</v>
      </c>
      <c r="B162" s="30" t="s">
        <v>70</v>
      </c>
      <c r="C162" s="156">
        <v>2.5</v>
      </c>
      <c r="D162" s="28" t="s">
        <v>68</v>
      </c>
      <c r="E162" s="26"/>
      <c r="F162" s="26"/>
      <c r="G162" s="30"/>
      <c r="H162" s="25"/>
      <c r="I162" s="30"/>
      <c r="J162" s="26"/>
      <c r="K162" s="27"/>
    </row>
    <row r="163" spans="1:11" ht="22.5" customHeight="1">
      <c r="A163" s="37" t="s">
        <v>251</v>
      </c>
      <c r="B163" s="39"/>
      <c r="C163" s="156">
        <v>1</v>
      </c>
      <c r="D163" s="28" t="s">
        <v>30</v>
      </c>
      <c r="E163" s="26"/>
      <c r="F163" s="26"/>
      <c r="G163" s="30"/>
      <c r="H163" s="25"/>
      <c r="I163" s="30"/>
      <c r="J163" s="26"/>
      <c r="K163" s="27"/>
    </row>
    <row r="164" spans="1:11" ht="22.5" customHeight="1">
      <c r="A164" s="37" t="s">
        <v>252</v>
      </c>
      <c r="B164" s="30"/>
      <c r="C164" s="156">
        <v>2</v>
      </c>
      <c r="D164" s="28" t="s">
        <v>68</v>
      </c>
      <c r="E164" s="26"/>
      <c r="F164" s="26"/>
      <c r="G164" s="30"/>
      <c r="H164" s="25"/>
      <c r="I164" s="30"/>
      <c r="J164" s="26"/>
      <c r="K164" s="27"/>
    </row>
    <row r="165" spans="1:11" ht="22.5" customHeight="1">
      <c r="A165" s="37" t="s">
        <v>253</v>
      </c>
      <c r="B165" s="30" t="s">
        <v>74</v>
      </c>
      <c r="C165" s="156">
        <v>0.5</v>
      </c>
      <c r="D165" s="28" t="s">
        <v>68</v>
      </c>
      <c r="E165" s="26"/>
      <c r="F165" s="26"/>
      <c r="G165" s="30"/>
      <c r="H165" s="25"/>
      <c r="I165" s="30"/>
      <c r="J165" s="26"/>
      <c r="K165" s="27"/>
    </row>
    <row r="166" spans="1:11" ht="22.5" customHeight="1">
      <c r="A166" s="37" t="s">
        <v>254</v>
      </c>
      <c r="B166" s="30"/>
      <c r="C166" s="156">
        <v>0.5</v>
      </c>
      <c r="D166" s="28" t="s">
        <v>76</v>
      </c>
      <c r="E166" s="26"/>
      <c r="F166" s="26"/>
      <c r="G166" s="30"/>
      <c r="H166" s="25"/>
      <c r="I166" s="30"/>
      <c r="J166" s="26"/>
      <c r="K166" s="27"/>
    </row>
    <row r="167" spans="1:11" ht="22.5" customHeight="1">
      <c r="A167" s="37" t="s">
        <v>255</v>
      </c>
      <c r="B167" s="36"/>
      <c r="C167" s="156">
        <v>1</v>
      </c>
      <c r="D167" s="28" t="s">
        <v>30</v>
      </c>
      <c r="E167" s="26"/>
      <c r="F167" s="26"/>
      <c r="G167" s="30"/>
      <c r="H167" s="25"/>
      <c r="I167" s="30"/>
      <c r="J167" s="26"/>
      <c r="K167" s="27"/>
    </row>
    <row r="168" spans="1:11" ht="22.5" customHeight="1">
      <c r="A168" s="37" t="s">
        <v>78</v>
      </c>
      <c r="B168" s="36"/>
      <c r="C168" s="75"/>
      <c r="D168" s="28"/>
      <c r="E168" s="26"/>
      <c r="F168" s="60"/>
      <c r="G168" s="30"/>
      <c r="H168" s="25"/>
      <c r="I168" s="30"/>
      <c r="J168" s="26"/>
      <c r="K168" s="27"/>
    </row>
    <row r="169" spans="1:11" ht="22.5" customHeight="1">
      <c r="A169" s="37"/>
      <c r="B169" s="36"/>
      <c r="C169" s="75"/>
      <c r="D169" s="28"/>
      <c r="E169" s="26"/>
      <c r="F169" s="26"/>
      <c r="G169" s="30"/>
      <c r="H169" s="25"/>
      <c r="I169" s="30"/>
      <c r="J169" s="26"/>
      <c r="K169" s="27"/>
    </row>
    <row r="170" spans="1:11" ht="22.5" customHeight="1">
      <c r="A170" s="37"/>
      <c r="B170" s="36"/>
      <c r="C170" s="75"/>
      <c r="D170" s="28"/>
      <c r="E170" s="26"/>
      <c r="F170" s="26"/>
      <c r="G170" s="30"/>
      <c r="H170" s="25"/>
      <c r="I170" s="30"/>
      <c r="J170" s="26"/>
      <c r="K170" s="27"/>
    </row>
    <row r="171" spans="1:11" ht="22.5" customHeight="1">
      <c r="A171" s="37"/>
      <c r="B171" s="36"/>
      <c r="C171" s="75"/>
      <c r="D171" s="28"/>
      <c r="E171" s="26"/>
      <c r="F171" s="26"/>
      <c r="G171" s="30"/>
      <c r="H171" s="25"/>
      <c r="I171" s="30"/>
      <c r="J171" s="26"/>
      <c r="K171" s="27"/>
    </row>
    <row r="172" spans="1:11" ht="22.5" customHeight="1">
      <c r="A172" s="3"/>
      <c r="B172" s="36"/>
      <c r="C172" s="75"/>
      <c r="D172" s="28"/>
      <c r="E172" s="26"/>
      <c r="F172" s="26"/>
      <c r="G172" s="30"/>
      <c r="H172" s="25"/>
      <c r="I172" s="30"/>
      <c r="J172" s="26"/>
      <c r="K172" s="27"/>
    </row>
    <row r="173" spans="1:11" ht="22.5" customHeight="1">
      <c r="A173" s="71" t="s">
        <v>231</v>
      </c>
      <c r="B173" s="118"/>
      <c r="C173" s="75"/>
      <c r="D173" s="28"/>
      <c r="E173" s="26"/>
      <c r="F173" s="62"/>
      <c r="G173" s="30"/>
      <c r="H173" s="25"/>
      <c r="I173" s="30"/>
      <c r="J173" s="26"/>
      <c r="K173" s="27"/>
    </row>
    <row r="174" spans="1:11" ht="22.5" customHeight="1">
      <c r="A174" s="166"/>
      <c r="B174" s="167"/>
      <c r="C174" s="168"/>
      <c r="D174" s="90"/>
      <c r="E174" s="91"/>
      <c r="F174" s="91"/>
      <c r="G174" s="30"/>
      <c r="H174" s="25"/>
      <c r="I174" s="30"/>
      <c r="J174" s="26"/>
      <c r="K174" s="27"/>
    </row>
    <row r="175" spans="1:11" ht="22.5" customHeight="1">
      <c r="A175" s="125"/>
      <c r="B175" s="50"/>
      <c r="C175" s="77"/>
      <c r="D175" s="31"/>
      <c r="E175" s="32"/>
      <c r="G175" s="57"/>
      <c r="H175" s="59"/>
      <c r="I175" s="57"/>
      <c r="J175" s="32"/>
      <c r="K175" s="34"/>
    </row>
    <row r="176" spans="1:11" ht="22.5" customHeight="1">
      <c r="A176" s="4" t="s">
        <v>270</v>
      </c>
      <c r="B176" s="119"/>
      <c r="C176" s="78"/>
      <c r="D176" s="21"/>
      <c r="E176" s="22"/>
      <c r="F176" s="22"/>
      <c r="G176" s="93"/>
      <c r="H176" s="35"/>
      <c r="I176" s="93"/>
      <c r="J176" s="22"/>
      <c r="K176" s="23"/>
    </row>
    <row r="177" spans="1:11" ht="22.5" customHeight="1">
      <c r="A177" s="51" t="s">
        <v>129</v>
      </c>
      <c r="B177" s="41"/>
      <c r="C177" s="75"/>
      <c r="D177" s="28"/>
      <c r="E177" s="26"/>
      <c r="F177" s="26"/>
      <c r="G177" s="30"/>
      <c r="H177" s="25"/>
      <c r="I177" s="30"/>
      <c r="J177" s="26"/>
      <c r="K177" s="27"/>
    </row>
    <row r="178" spans="1:11" ht="22.5" customHeight="1">
      <c r="A178" s="37" t="s">
        <v>110</v>
      </c>
      <c r="B178" s="121" t="s">
        <v>111</v>
      </c>
      <c r="C178" s="156">
        <v>28</v>
      </c>
      <c r="D178" s="28" t="s">
        <v>67</v>
      </c>
      <c r="E178" s="26"/>
      <c r="F178" s="26"/>
      <c r="G178" s="30"/>
      <c r="H178" s="25"/>
      <c r="I178" s="30"/>
      <c r="J178" s="26"/>
      <c r="K178" s="27"/>
    </row>
    <row r="179" spans="1:11" ht="22.5" customHeight="1">
      <c r="A179" s="37" t="s">
        <v>110</v>
      </c>
      <c r="B179" s="110" t="s">
        <v>112</v>
      </c>
      <c r="C179" s="156">
        <v>19</v>
      </c>
      <c r="D179" s="28" t="s">
        <v>67</v>
      </c>
      <c r="E179" s="26"/>
      <c r="F179" s="26"/>
      <c r="G179" s="30"/>
      <c r="H179" s="25"/>
      <c r="I179" s="30"/>
      <c r="J179" s="26"/>
      <c r="K179" s="27"/>
    </row>
    <row r="180" spans="1:11" ht="22.5" customHeight="1">
      <c r="A180" s="37" t="s">
        <v>113</v>
      </c>
      <c r="B180" s="110" t="s">
        <v>114</v>
      </c>
      <c r="C180" s="156">
        <v>4</v>
      </c>
      <c r="D180" s="28" t="s">
        <v>67</v>
      </c>
      <c r="E180" s="26"/>
      <c r="F180" s="26"/>
      <c r="G180" s="30"/>
      <c r="H180" s="25"/>
      <c r="I180" s="30"/>
      <c r="J180" s="26"/>
      <c r="K180" s="27"/>
    </row>
    <row r="181" spans="1:11" ht="22.5" customHeight="1">
      <c r="A181" s="37" t="s">
        <v>115</v>
      </c>
      <c r="B181" s="48">
        <v>40</v>
      </c>
      <c r="C181" s="156">
        <v>4</v>
      </c>
      <c r="D181" s="28" t="s">
        <v>34</v>
      </c>
      <c r="E181" s="26"/>
      <c r="F181" s="26"/>
      <c r="G181" s="30"/>
      <c r="H181" s="25"/>
      <c r="I181" s="30"/>
      <c r="J181" s="26"/>
      <c r="K181" s="27"/>
    </row>
    <row r="182" spans="1:11" ht="22.5" customHeight="1">
      <c r="A182" s="37" t="s">
        <v>115</v>
      </c>
      <c r="B182" s="102">
        <v>20</v>
      </c>
      <c r="C182" s="156">
        <v>1</v>
      </c>
      <c r="D182" s="28" t="s">
        <v>34</v>
      </c>
      <c r="E182" s="26"/>
      <c r="F182" s="26"/>
      <c r="G182" s="30"/>
      <c r="H182" s="25"/>
      <c r="I182" s="30"/>
      <c r="J182" s="26"/>
      <c r="K182" s="27"/>
    </row>
    <row r="183" spans="1:11" ht="22.5" customHeight="1">
      <c r="A183" s="37" t="s">
        <v>116</v>
      </c>
      <c r="B183" s="48">
        <v>40</v>
      </c>
      <c r="C183" s="156">
        <v>2</v>
      </c>
      <c r="D183" s="28" t="s">
        <v>34</v>
      </c>
      <c r="E183" s="26"/>
      <c r="F183" s="26"/>
      <c r="G183" s="30"/>
      <c r="H183" s="25"/>
      <c r="I183" s="30"/>
      <c r="J183" s="26"/>
      <c r="K183" s="27"/>
    </row>
    <row r="184" spans="1:11" ht="22.5" customHeight="1">
      <c r="A184" s="37" t="s">
        <v>117</v>
      </c>
      <c r="B184" s="110" t="s">
        <v>118</v>
      </c>
      <c r="C184" s="156">
        <v>8</v>
      </c>
      <c r="D184" s="28" t="s">
        <v>109</v>
      </c>
      <c r="E184" s="26"/>
      <c r="F184" s="26"/>
      <c r="G184" s="30"/>
      <c r="H184" s="25"/>
      <c r="I184" s="30"/>
      <c r="J184" s="26"/>
      <c r="K184" s="27"/>
    </row>
    <row r="185" spans="1:11" ht="22.5" customHeight="1">
      <c r="A185" s="37" t="s">
        <v>119</v>
      </c>
      <c r="B185" s="48" t="s">
        <v>120</v>
      </c>
      <c r="C185" s="156">
        <v>5</v>
      </c>
      <c r="D185" s="28" t="s">
        <v>109</v>
      </c>
      <c r="E185" s="26"/>
      <c r="F185" s="26"/>
      <c r="G185" s="30"/>
      <c r="H185" s="25"/>
      <c r="I185" s="30"/>
      <c r="J185" s="26"/>
      <c r="K185" s="27"/>
    </row>
    <row r="186" spans="1:11" ht="22.5" customHeight="1">
      <c r="A186" s="37" t="s">
        <v>121</v>
      </c>
      <c r="B186" s="48"/>
      <c r="C186" s="156">
        <v>1</v>
      </c>
      <c r="D186" s="28" t="s">
        <v>30</v>
      </c>
      <c r="E186" s="26"/>
      <c r="F186" s="26"/>
      <c r="G186" s="30"/>
      <c r="H186" s="25"/>
      <c r="I186" s="30"/>
      <c r="J186" s="26"/>
      <c r="K186" s="27"/>
    </row>
    <row r="187" spans="1:11" ht="22.5" customHeight="1">
      <c r="A187" s="44" t="s">
        <v>122</v>
      </c>
      <c r="B187" s="45"/>
      <c r="C187" s="156">
        <v>1</v>
      </c>
      <c r="D187" s="28" t="s">
        <v>30</v>
      </c>
      <c r="E187" s="26"/>
      <c r="F187" s="26"/>
      <c r="G187" s="30"/>
      <c r="H187" s="25"/>
      <c r="I187" s="30"/>
      <c r="J187" s="26"/>
      <c r="K187" s="27"/>
    </row>
    <row r="188" spans="1:11" ht="22.5" customHeight="1">
      <c r="A188" s="126" t="s">
        <v>78</v>
      </c>
      <c r="B188" s="45"/>
      <c r="C188" s="156"/>
      <c r="D188" s="28"/>
      <c r="E188" s="26"/>
      <c r="F188" s="60"/>
      <c r="G188" s="30"/>
      <c r="H188" s="25"/>
      <c r="I188" s="30"/>
      <c r="J188" s="26"/>
      <c r="K188" s="27"/>
    </row>
    <row r="189" spans="1:11" ht="22.5" customHeight="1">
      <c r="A189" s="46"/>
      <c r="B189" s="30"/>
      <c r="C189" s="156"/>
      <c r="D189" s="28"/>
      <c r="E189" s="26"/>
      <c r="F189" s="26"/>
      <c r="G189" s="30"/>
      <c r="H189" s="25"/>
      <c r="I189" s="30"/>
      <c r="J189" s="26"/>
      <c r="K189" s="106"/>
    </row>
    <row r="190" spans="1:11" ht="22.5" customHeight="1">
      <c r="A190" s="127" t="s">
        <v>130</v>
      </c>
      <c r="B190" s="30"/>
      <c r="C190" s="156"/>
      <c r="D190" s="28"/>
      <c r="E190" s="26"/>
      <c r="F190" s="26"/>
      <c r="G190" s="30"/>
      <c r="H190" s="25"/>
      <c r="I190" s="30"/>
      <c r="J190" s="26"/>
      <c r="K190" s="106"/>
    </row>
    <row r="191" spans="1:11" s="85" customFormat="1" ht="22.5" customHeight="1">
      <c r="A191" s="46" t="s">
        <v>110</v>
      </c>
      <c r="B191" s="122" t="s">
        <v>111</v>
      </c>
      <c r="C191" s="156">
        <v>16</v>
      </c>
      <c r="D191" s="28" t="s">
        <v>67</v>
      </c>
      <c r="E191" s="26"/>
      <c r="F191" s="26"/>
      <c r="G191" s="30"/>
      <c r="H191" s="25"/>
      <c r="I191" s="30"/>
      <c r="J191" s="26"/>
      <c r="K191" s="27"/>
    </row>
    <row r="192" spans="1:11" s="85" customFormat="1" ht="22.5" customHeight="1">
      <c r="A192" s="46" t="s">
        <v>110</v>
      </c>
      <c r="B192" s="48" t="s">
        <v>123</v>
      </c>
      <c r="C192" s="156">
        <v>15</v>
      </c>
      <c r="D192" s="28" t="s">
        <v>67</v>
      </c>
      <c r="E192" s="26"/>
      <c r="F192" s="26"/>
      <c r="G192" s="30"/>
      <c r="H192" s="25"/>
      <c r="I192" s="30"/>
      <c r="J192" s="26"/>
      <c r="K192" s="27"/>
    </row>
    <row r="193" spans="1:11" s="85" customFormat="1" ht="22.5" customHeight="1">
      <c r="A193" s="46" t="s">
        <v>110</v>
      </c>
      <c r="B193" s="122" t="s">
        <v>112</v>
      </c>
      <c r="C193" s="156">
        <v>8</v>
      </c>
      <c r="D193" s="28" t="s">
        <v>67</v>
      </c>
      <c r="E193" s="26"/>
      <c r="F193" s="26"/>
      <c r="G193" s="30"/>
      <c r="H193" s="25"/>
      <c r="I193" s="30"/>
      <c r="J193" s="26"/>
      <c r="K193" s="27"/>
    </row>
    <row r="194" spans="1:11" s="85" customFormat="1" ht="22.5" customHeight="1">
      <c r="A194" s="47" t="s">
        <v>115</v>
      </c>
      <c r="B194" s="122">
        <v>20</v>
      </c>
      <c r="C194" s="156">
        <v>4</v>
      </c>
      <c r="D194" s="28" t="s">
        <v>34</v>
      </c>
      <c r="E194" s="26"/>
      <c r="F194" s="26"/>
      <c r="G194" s="30"/>
      <c r="H194" s="25"/>
      <c r="I194" s="30"/>
      <c r="J194" s="26"/>
      <c r="K194" s="27"/>
    </row>
    <row r="195" spans="1:11" s="85" customFormat="1" ht="22.5" customHeight="1">
      <c r="A195" s="46" t="s">
        <v>124</v>
      </c>
      <c r="B195" s="122">
        <v>20</v>
      </c>
      <c r="C195" s="156">
        <v>12</v>
      </c>
      <c r="D195" s="28" t="s">
        <v>34</v>
      </c>
      <c r="E195" s="26"/>
      <c r="F195" s="26"/>
      <c r="G195" s="30"/>
      <c r="H195" s="25"/>
      <c r="I195" s="30"/>
      <c r="J195" s="26"/>
      <c r="K195" s="27"/>
    </row>
    <row r="196" spans="1:11" s="85" customFormat="1" ht="22.5" customHeight="1">
      <c r="A196" s="37" t="s">
        <v>58</v>
      </c>
      <c r="B196" s="102">
        <v>20</v>
      </c>
      <c r="C196" s="156">
        <v>12</v>
      </c>
      <c r="D196" s="53" t="s">
        <v>34</v>
      </c>
      <c r="E196" s="26"/>
      <c r="F196" s="26"/>
      <c r="G196" s="30"/>
      <c r="H196" s="25"/>
      <c r="I196" s="30"/>
      <c r="J196" s="26"/>
      <c r="K196" s="27"/>
    </row>
    <row r="197" spans="1:11" s="85" customFormat="1" ht="22.5" customHeight="1">
      <c r="A197" s="107" t="s">
        <v>125</v>
      </c>
      <c r="B197" s="128">
        <v>20</v>
      </c>
      <c r="C197" s="160">
        <v>2</v>
      </c>
      <c r="D197" s="31" t="s">
        <v>34</v>
      </c>
      <c r="E197" s="32"/>
      <c r="F197" s="32"/>
      <c r="G197" s="33"/>
      <c r="H197" s="31"/>
      <c r="I197" s="32"/>
      <c r="J197" s="32"/>
      <c r="K197" s="34"/>
    </row>
    <row r="198" spans="1:11" s="85" customFormat="1" ht="22.5" customHeight="1">
      <c r="A198" s="161" t="s">
        <v>121</v>
      </c>
      <c r="B198" s="169"/>
      <c r="C198" s="158">
        <v>2</v>
      </c>
      <c r="D198" s="90" t="s">
        <v>30</v>
      </c>
      <c r="E198" s="91"/>
      <c r="F198" s="91"/>
      <c r="G198" s="89"/>
      <c r="H198" s="165"/>
      <c r="I198" s="91"/>
      <c r="J198" s="91"/>
      <c r="K198" s="159"/>
    </row>
    <row r="199" spans="1:11" s="85" customFormat="1" ht="22.5" customHeight="1">
      <c r="A199" s="37" t="s">
        <v>122</v>
      </c>
      <c r="B199" s="39"/>
      <c r="C199" s="156">
        <v>2</v>
      </c>
      <c r="D199" s="28" t="s">
        <v>30</v>
      </c>
      <c r="E199" s="26"/>
      <c r="F199" s="26"/>
      <c r="G199" s="24"/>
      <c r="H199" s="25"/>
      <c r="I199" s="26"/>
      <c r="J199" s="26"/>
      <c r="K199" s="27"/>
    </row>
    <row r="200" spans="1:11" s="85" customFormat="1" ht="22.5" customHeight="1">
      <c r="A200" s="37" t="s">
        <v>78</v>
      </c>
      <c r="B200" s="39"/>
      <c r="C200" s="156"/>
      <c r="D200" s="28"/>
      <c r="E200" s="26"/>
      <c r="F200" s="60"/>
      <c r="G200" s="24"/>
      <c r="H200" s="28"/>
      <c r="I200" s="26"/>
      <c r="J200" s="26"/>
      <c r="K200" s="27"/>
    </row>
    <row r="201" spans="1:11" s="85" customFormat="1" ht="22.5" customHeight="1">
      <c r="A201" s="37"/>
      <c r="B201" s="48"/>
      <c r="C201" s="156"/>
      <c r="D201" s="28"/>
      <c r="E201" s="129"/>
      <c r="F201" s="129"/>
      <c r="G201" s="24"/>
      <c r="H201" s="28"/>
      <c r="I201" s="26"/>
      <c r="J201" s="26"/>
      <c r="K201" s="27"/>
    </row>
    <row r="202" spans="1:11" s="85" customFormat="1" ht="22.5" customHeight="1">
      <c r="A202" s="37" t="s">
        <v>131</v>
      </c>
      <c r="B202" s="36"/>
      <c r="C202" s="156"/>
      <c r="D202" s="28"/>
      <c r="E202" s="26"/>
      <c r="F202" s="26"/>
      <c r="G202" s="24"/>
      <c r="H202" s="28"/>
      <c r="I202" s="26"/>
      <c r="J202" s="26"/>
      <c r="K202" s="27"/>
    </row>
    <row r="203" spans="1:11" s="85" customFormat="1" ht="22.5" customHeight="1">
      <c r="A203" s="37" t="s">
        <v>126</v>
      </c>
      <c r="B203" s="48">
        <v>16</v>
      </c>
      <c r="C203" s="155">
        <f>21*12</f>
        <v>252</v>
      </c>
      <c r="D203" s="28" t="s">
        <v>67</v>
      </c>
      <c r="E203" s="26"/>
      <c r="F203" s="26"/>
      <c r="G203" s="24"/>
      <c r="H203" s="28"/>
      <c r="I203" s="26"/>
      <c r="J203" s="26"/>
      <c r="K203" s="27"/>
    </row>
    <row r="204" spans="1:11" s="85" customFormat="1" ht="22.5" customHeight="1">
      <c r="A204" s="37" t="s">
        <v>126</v>
      </c>
      <c r="B204" s="110">
        <v>13</v>
      </c>
      <c r="C204" s="155">
        <f>17*12</f>
        <v>204</v>
      </c>
      <c r="D204" s="28" t="s">
        <v>67</v>
      </c>
      <c r="E204" s="26"/>
      <c r="F204" s="26"/>
      <c r="G204" s="24"/>
      <c r="H204" s="28"/>
      <c r="I204" s="26"/>
      <c r="J204" s="26"/>
      <c r="K204" s="27"/>
    </row>
    <row r="205" spans="1:11" s="85" customFormat="1" ht="22.5" customHeight="1">
      <c r="A205" s="37" t="s">
        <v>115</v>
      </c>
      <c r="B205" s="48">
        <v>20</v>
      </c>
      <c r="C205" s="156">
        <f>1*12</f>
        <v>12</v>
      </c>
      <c r="D205" s="28" t="s">
        <v>34</v>
      </c>
      <c r="E205" s="26"/>
      <c r="F205" s="26"/>
      <c r="G205" s="24"/>
      <c r="H205" s="28"/>
      <c r="I205" s="26"/>
      <c r="J205" s="26"/>
      <c r="K205" s="27"/>
    </row>
    <row r="206" spans="1:11" s="85" customFormat="1" ht="22.5" customHeight="1">
      <c r="A206" s="37" t="s">
        <v>127</v>
      </c>
      <c r="B206" s="48"/>
      <c r="C206" s="156">
        <v>12</v>
      </c>
      <c r="D206" s="28" t="s">
        <v>30</v>
      </c>
      <c r="E206" s="26"/>
      <c r="F206" s="26"/>
      <c r="G206" s="24"/>
      <c r="H206" s="28"/>
      <c r="I206" s="26"/>
      <c r="J206" s="26"/>
      <c r="K206" s="27"/>
    </row>
    <row r="207" spans="1:11" ht="22.5" customHeight="1">
      <c r="A207" s="37" t="s">
        <v>117</v>
      </c>
      <c r="B207" s="122" t="s">
        <v>128</v>
      </c>
      <c r="C207" s="156">
        <v>24</v>
      </c>
      <c r="D207" s="28" t="s">
        <v>109</v>
      </c>
      <c r="E207" s="26"/>
      <c r="F207" s="26"/>
      <c r="G207" s="24"/>
      <c r="H207" s="28"/>
      <c r="I207" s="26"/>
      <c r="J207" s="26"/>
      <c r="K207" s="27"/>
    </row>
    <row r="208" spans="1:11" ht="22.5" customHeight="1">
      <c r="A208" s="126" t="s">
        <v>78</v>
      </c>
      <c r="B208" s="45"/>
      <c r="C208" s="75"/>
      <c r="D208" s="28"/>
      <c r="E208" s="26"/>
      <c r="F208" s="60"/>
      <c r="G208" s="24"/>
      <c r="H208" s="28"/>
      <c r="I208" s="26"/>
      <c r="J208" s="26"/>
      <c r="K208" s="27"/>
    </row>
    <row r="209" spans="1:11" ht="22.5" customHeight="1">
      <c r="A209" s="51"/>
      <c r="B209" s="36"/>
      <c r="C209" s="75"/>
      <c r="D209" s="28"/>
      <c r="E209" s="26"/>
      <c r="F209" s="26"/>
      <c r="G209" s="24"/>
      <c r="H209" s="28"/>
      <c r="I209" s="26"/>
      <c r="J209" s="26"/>
      <c r="K209" s="27"/>
    </row>
    <row r="210" spans="1:11" ht="22.5" customHeight="1">
      <c r="A210" s="51"/>
      <c r="B210" s="36"/>
      <c r="C210" s="75"/>
      <c r="D210" s="28"/>
      <c r="E210" s="26"/>
      <c r="F210" s="26"/>
      <c r="G210" s="24"/>
      <c r="H210" s="28"/>
      <c r="I210" s="26"/>
      <c r="J210" s="26"/>
      <c r="K210" s="27"/>
    </row>
    <row r="211" spans="1:11" ht="22.5" customHeight="1">
      <c r="A211" s="51"/>
      <c r="B211" s="36"/>
      <c r="C211" s="75"/>
      <c r="D211" s="28"/>
      <c r="E211" s="26"/>
      <c r="F211" s="26"/>
      <c r="G211" s="24"/>
      <c r="H211" s="28"/>
      <c r="I211" s="26"/>
      <c r="J211" s="26"/>
      <c r="K211" s="27"/>
    </row>
    <row r="212" spans="1:11" ht="22.5" customHeight="1">
      <c r="A212" s="51"/>
      <c r="B212" s="36"/>
      <c r="C212" s="75"/>
      <c r="D212" s="28"/>
      <c r="E212" s="26"/>
      <c r="F212" s="26"/>
      <c r="G212" s="24"/>
      <c r="H212" s="28"/>
      <c r="I212" s="26"/>
      <c r="J212" s="26"/>
      <c r="K212" s="27"/>
    </row>
    <row r="213" spans="1:11" ht="22.5" customHeight="1">
      <c r="A213" s="51"/>
      <c r="B213" s="36"/>
      <c r="C213" s="75"/>
      <c r="D213" s="28"/>
      <c r="E213" s="26"/>
      <c r="F213" s="26"/>
      <c r="G213" s="24"/>
      <c r="H213" s="28"/>
      <c r="I213" s="26"/>
      <c r="J213" s="26"/>
      <c r="K213" s="27"/>
    </row>
    <row r="214" spans="1:11" ht="22.5" customHeight="1">
      <c r="A214" s="51"/>
      <c r="B214" s="36"/>
      <c r="C214" s="75"/>
      <c r="D214" s="28"/>
      <c r="E214" s="26"/>
      <c r="F214" s="26"/>
      <c r="G214" s="24"/>
      <c r="H214" s="25"/>
      <c r="I214" s="26"/>
      <c r="J214" s="26"/>
      <c r="K214" s="27"/>
    </row>
    <row r="215" spans="1:11" ht="22.5" customHeight="1">
      <c r="A215" s="51"/>
      <c r="B215" s="36"/>
      <c r="C215" s="75"/>
      <c r="D215" s="28"/>
      <c r="E215" s="26"/>
      <c r="F215" s="26"/>
      <c r="G215" s="24"/>
      <c r="H215" s="28"/>
      <c r="I215" s="26"/>
      <c r="J215" s="26"/>
      <c r="K215" s="27"/>
    </row>
    <row r="216" spans="1:11" ht="22.5" customHeight="1">
      <c r="A216" s="51"/>
      <c r="B216" s="36"/>
      <c r="C216" s="75"/>
      <c r="D216" s="28"/>
      <c r="E216" s="26"/>
      <c r="F216" s="26"/>
      <c r="G216" s="24"/>
      <c r="H216" s="28"/>
      <c r="I216" s="26"/>
      <c r="J216" s="26"/>
      <c r="K216" s="27"/>
    </row>
    <row r="217" spans="1:11" ht="22.5" customHeight="1">
      <c r="A217" s="3" t="s">
        <v>139</v>
      </c>
      <c r="B217" s="36"/>
      <c r="C217" s="75"/>
      <c r="D217" s="28"/>
      <c r="E217" s="30"/>
      <c r="F217" s="130"/>
      <c r="G217" s="24"/>
      <c r="H217" s="28"/>
      <c r="I217" s="26"/>
      <c r="J217" s="26"/>
      <c r="K217" s="27"/>
    </row>
    <row r="218" spans="1:11" ht="22.5" customHeight="1">
      <c r="A218" s="1"/>
      <c r="B218" s="36"/>
      <c r="C218" s="75"/>
      <c r="D218" s="28"/>
      <c r="E218" s="26"/>
      <c r="F218" s="26"/>
      <c r="G218" s="24"/>
      <c r="H218" s="25"/>
      <c r="I218" s="26"/>
      <c r="J218" s="26"/>
      <c r="K218" s="27"/>
    </row>
    <row r="219" spans="1:11" ht="22.5" customHeight="1">
      <c r="A219" s="56"/>
      <c r="B219" s="42"/>
      <c r="C219" s="77"/>
      <c r="D219" s="31"/>
      <c r="E219" s="32"/>
      <c r="F219" s="32"/>
      <c r="G219" s="33"/>
      <c r="H219" s="59"/>
      <c r="I219" s="32"/>
      <c r="J219" s="32"/>
      <c r="K219" s="34"/>
    </row>
    <row r="220" spans="1:11" ht="22.5" customHeight="1">
      <c r="A220" s="2" t="s">
        <v>271</v>
      </c>
      <c r="B220" s="40"/>
      <c r="C220" s="78"/>
      <c r="D220" s="21"/>
      <c r="E220" s="22"/>
      <c r="F220" s="22"/>
      <c r="G220" s="20"/>
      <c r="H220" s="21"/>
      <c r="I220" s="22"/>
      <c r="J220" s="22"/>
      <c r="K220" s="23"/>
    </row>
    <row r="221" spans="1:11" ht="22.5" customHeight="1">
      <c r="A221" s="37" t="s">
        <v>132</v>
      </c>
      <c r="B221" s="157" t="s">
        <v>133</v>
      </c>
      <c r="C221" s="156">
        <v>12</v>
      </c>
      <c r="D221" s="28" t="s">
        <v>43</v>
      </c>
      <c r="E221" s="26"/>
      <c r="F221" s="26"/>
      <c r="G221" s="24"/>
      <c r="H221" s="28"/>
      <c r="I221" s="26"/>
      <c r="J221" s="26"/>
      <c r="K221" s="27"/>
    </row>
    <row r="222" spans="1:11" ht="22.5" customHeight="1">
      <c r="A222" s="37" t="s">
        <v>134</v>
      </c>
      <c r="B222" s="121"/>
      <c r="C222" s="156">
        <v>12</v>
      </c>
      <c r="D222" s="28" t="s">
        <v>43</v>
      </c>
      <c r="E222" s="26"/>
      <c r="F222" s="26"/>
      <c r="G222" s="24"/>
      <c r="H222" s="28"/>
      <c r="I222" s="26"/>
      <c r="J222" s="26"/>
      <c r="K222" s="27"/>
    </row>
    <row r="223" spans="1:11" s="85" customFormat="1" ht="22.5" customHeight="1">
      <c r="A223" s="37" t="s">
        <v>135</v>
      </c>
      <c r="B223" s="110">
        <v>16</v>
      </c>
      <c r="C223" s="156">
        <v>84</v>
      </c>
      <c r="D223" s="28" t="s">
        <v>67</v>
      </c>
      <c r="E223" s="26"/>
      <c r="F223" s="26"/>
      <c r="G223" s="24"/>
      <c r="H223" s="28"/>
      <c r="I223" s="26"/>
      <c r="J223" s="26"/>
      <c r="K223" s="27"/>
    </row>
    <row r="224" spans="1:11" s="85" customFormat="1" ht="22.5" customHeight="1">
      <c r="A224" s="37" t="s">
        <v>135</v>
      </c>
      <c r="B224" s="110">
        <v>13</v>
      </c>
      <c r="C224" s="156">
        <v>96</v>
      </c>
      <c r="D224" s="28" t="s">
        <v>67</v>
      </c>
      <c r="E224" s="26"/>
      <c r="F224" s="26"/>
      <c r="G224" s="24"/>
      <c r="H224" s="28"/>
      <c r="I224" s="26"/>
      <c r="J224" s="26"/>
      <c r="K224" s="27"/>
    </row>
    <row r="225" spans="1:11" s="85" customFormat="1" ht="22.5" customHeight="1">
      <c r="A225" s="37" t="s">
        <v>136</v>
      </c>
      <c r="B225" s="48" t="s">
        <v>137</v>
      </c>
      <c r="C225" s="156">
        <v>12</v>
      </c>
      <c r="D225" s="28" t="s">
        <v>30</v>
      </c>
      <c r="E225" s="26"/>
      <c r="F225" s="26"/>
      <c r="G225" s="24"/>
      <c r="H225" s="28"/>
      <c r="I225" s="26"/>
      <c r="J225" s="26"/>
      <c r="K225" s="27"/>
    </row>
    <row r="226" spans="1:11" s="85" customFormat="1" ht="22.5" customHeight="1">
      <c r="A226" s="37" t="s">
        <v>127</v>
      </c>
      <c r="B226" s="102"/>
      <c r="C226" s="156">
        <v>12</v>
      </c>
      <c r="D226" s="28" t="s">
        <v>30</v>
      </c>
      <c r="E226" s="26"/>
      <c r="F226" s="26"/>
      <c r="G226" s="24"/>
      <c r="H226" s="28"/>
      <c r="I226" s="26"/>
      <c r="J226" s="26"/>
      <c r="K226" s="27"/>
    </row>
    <row r="227" spans="1:11" s="85" customFormat="1" ht="22.5" customHeight="1">
      <c r="A227" s="37" t="s">
        <v>117</v>
      </c>
      <c r="B227" s="48" t="s">
        <v>138</v>
      </c>
      <c r="C227" s="156">
        <v>24</v>
      </c>
      <c r="D227" s="28" t="s">
        <v>109</v>
      </c>
      <c r="E227" s="26"/>
      <c r="F227" s="26"/>
      <c r="G227" s="24"/>
      <c r="H227" s="28"/>
      <c r="I227" s="26"/>
      <c r="J227" s="26"/>
      <c r="K227" s="27"/>
    </row>
    <row r="228" spans="1:11" s="85" customFormat="1" ht="22.5" customHeight="1">
      <c r="A228" s="3" t="s">
        <v>233</v>
      </c>
      <c r="B228" s="110"/>
      <c r="C228" s="156"/>
      <c r="D228" s="28"/>
      <c r="E228" s="26"/>
      <c r="F228" s="62"/>
      <c r="G228" s="24"/>
      <c r="H228" s="28"/>
      <c r="I228" s="26"/>
      <c r="J228" s="26"/>
      <c r="K228" s="27"/>
    </row>
    <row r="229" spans="1:11" s="85" customFormat="1" ht="22.5" customHeight="1">
      <c r="A229" s="51" t="s">
        <v>272</v>
      </c>
      <c r="B229" s="36"/>
      <c r="C229" s="156"/>
      <c r="D229" s="28"/>
      <c r="E229" s="26"/>
      <c r="F229" s="26"/>
      <c r="G229" s="24"/>
      <c r="H229" s="28"/>
      <c r="I229" s="26"/>
      <c r="J229" s="26"/>
      <c r="K229" s="27"/>
    </row>
    <row r="230" spans="1:11" s="85" customFormat="1" ht="22.5" customHeight="1">
      <c r="A230" s="37" t="s">
        <v>140</v>
      </c>
      <c r="B230" s="121"/>
      <c r="C230" s="156"/>
      <c r="D230" s="28"/>
      <c r="E230" s="26"/>
      <c r="F230" s="26"/>
      <c r="G230" s="24"/>
      <c r="H230" s="28"/>
      <c r="I230" s="26"/>
      <c r="J230" s="26"/>
      <c r="K230" s="27"/>
    </row>
    <row r="231" spans="1:11" s="85" customFormat="1" ht="22.5" customHeight="1">
      <c r="A231" s="37" t="s">
        <v>141</v>
      </c>
      <c r="B231" s="121">
        <v>150</v>
      </c>
      <c r="C231" s="156">
        <v>15</v>
      </c>
      <c r="D231" s="28" t="s">
        <v>67</v>
      </c>
      <c r="E231" s="26"/>
      <c r="F231" s="26"/>
      <c r="G231" s="24"/>
      <c r="H231" s="28"/>
      <c r="I231" s="26"/>
      <c r="J231" s="26"/>
      <c r="K231" s="27"/>
    </row>
    <row r="232" spans="1:11" s="85" customFormat="1" ht="22.5" customHeight="1">
      <c r="A232" s="37" t="s">
        <v>141</v>
      </c>
      <c r="B232" s="110">
        <v>125</v>
      </c>
      <c r="C232" s="156">
        <v>14</v>
      </c>
      <c r="D232" s="28" t="s">
        <v>67</v>
      </c>
      <c r="E232" s="26"/>
      <c r="F232" s="26"/>
      <c r="G232" s="24"/>
      <c r="H232" s="28"/>
      <c r="I232" s="26"/>
      <c r="J232" s="26"/>
      <c r="K232" s="27"/>
    </row>
    <row r="233" spans="1:11" s="85" customFormat="1" ht="22.5" customHeight="1">
      <c r="A233" s="37" t="s">
        <v>141</v>
      </c>
      <c r="B233" s="110">
        <v>100</v>
      </c>
      <c r="C233" s="156">
        <v>18</v>
      </c>
      <c r="D233" s="28" t="s">
        <v>67</v>
      </c>
      <c r="E233" s="26"/>
      <c r="F233" s="26"/>
      <c r="G233" s="24"/>
      <c r="H233" s="25"/>
      <c r="I233" s="26"/>
      <c r="J233" s="26"/>
      <c r="K233" s="27"/>
    </row>
    <row r="234" spans="1:11" s="85" customFormat="1" ht="22.5" customHeight="1">
      <c r="A234" s="37" t="s">
        <v>142</v>
      </c>
      <c r="B234" s="48" t="s">
        <v>143</v>
      </c>
      <c r="C234" s="156">
        <v>3</v>
      </c>
      <c r="D234" s="28" t="s">
        <v>34</v>
      </c>
      <c r="E234" s="26"/>
      <c r="F234" s="26"/>
      <c r="G234" s="24"/>
      <c r="H234" s="25"/>
      <c r="I234" s="26"/>
      <c r="J234" s="26"/>
      <c r="K234" s="27"/>
    </row>
    <row r="235" spans="1:11" s="85" customFormat="1" ht="22.5" customHeight="1">
      <c r="A235" s="37" t="s">
        <v>142</v>
      </c>
      <c r="B235" s="102" t="s">
        <v>144</v>
      </c>
      <c r="C235" s="156">
        <v>1</v>
      </c>
      <c r="D235" s="28" t="s">
        <v>34</v>
      </c>
      <c r="E235" s="26"/>
      <c r="F235" s="26"/>
      <c r="G235" s="24"/>
      <c r="H235" s="28"/>
      <c r="I235" s="26"/>
      <c r="J235" s="26"/>
      <c r="K235" s="27"/>
    </row>
    <row r="236" spans="1:11" s="85" customFormat="1" ht="22.5" customHeight="1">
      <c r="A236" s="37" t="s">
        <v>142</v>
      </c>
      <c r="B236" s="48" t="s">
        <v>145</v>
      </c>
      <c r="C236" s="156">
        <v>2</v>
      </c>
      <c r="D236" s="28" t="s">
        <v>34</v>
      </c>
      <c r="E236" s="26"/>
      <c r="F236" s="26"/>
      <c r="G236" s="24"/>
      <c r="H236" s="28"/>
      <c r="I236" s="26"/>
      <c r="J236" s="26"/>
      <c r="K236" s="27"/>
    </row>
    <row r="237" spans="1:11" s="85" customFormat="1" ht="22.5" customHeight="1">
      <c r="A237" s="37" t="s">
        <v>146</v>
      </c>
      <c r="B237" s="110" t="s">
        <v>147</v>
      </c>
      <c r="C237" s="156">
        <v>6</v>
      </c>
      <c r="D237" s="28" t="s">
        <v>34</v>
      </c>
      <c r="E237" s="26"/>
      <c r="F237" s="26"/>
      <c r="G237" s="24"/>
      <c r="H237" s="28"/>
      <c r="I237" s="26"/>
      <c r="J237" s="26"/>
      <c r="K237" s="27"/>
    </row>
    <row r="238" spans="1:11" s="85" customFormat="1" ht="22.5" customHeight="1">
      <c r="A238" s="37" t="s">
        <v>96</v>
      </c>
      <c r="B238" s="48"/>
      <c r="C238" s="156">
        <v>1</v>
      </c>
      <c r="D238" s="28" t="s">
        <v>30</v>
      </c>
      <c r="E238" s="26"/>
      <c r="F238" s="26"/>
      <c r="G238" s="24"/>
      <c r="H238" s="28"/>
      <c r="I238" s="26"/>
      <c r="J238" s="26"/>
      <c r="K238" s="27"/>
    </row>
    <row r="239" spans="1:11" ht="22.5" customHeight="1">
      <c r="A239" s="37" t="s">
        <v>148</v>
      </c>
      <c r="B239" s="48"/>
      <c r="C239" s="156">
        <v>1</v>
      </c>
      <c r="D239" s="28" t="s">
        <v>30</v>
      </c>
      <c r="E239" s="26"/>
      <c r="F239" s="26"/>
      <c r="G239" s="24"/>
      <c r="H239" s="28"/>
      <c r="I239" s="26"/>
      <c r="J239" s="26"/>
      <c r="K239" s="27"/>
    </row>
    <row r="240" spans="1:11" ht="22.5" customHeight="1">
      <c r="A240" s="37" t="s">
        <v>78</v>
      </c>
      <c r="B240" s="122"/>
      <c r="C240" s="156"/>
      <c r="D240" s="28"/>
      <c r="E240" s="26"/>
      <c r="F240" s="60"/>
      <c r="G240" s="24"/>
      <c r="H240" s="28"/>
      <c r="I240" s="26"/>
      <c r="J240" s="26"/>
      <c r="K240" s="27"/>
    </row>
    <row r="241" spans="1:11" ht="22.5" customHeight="1">
      <c r="A241" s="56"/>
      <c r="B241" s="42"/>
      <c r="C241" s="77"/>
      <c r="D241" s="31"/>
      <c r="E241" s="32"/>
      <c r="F241" s="32"/>
      <c r="G241" s="33"/>
      <c r="H241" s="31"/>
      <c r="I241" s="32"/>
      <c r="J241" s="32"/>
      <c r="K241" s="34"/>
    </row>
    <row r="242" spans="1:11" ht="22.5" customHeight="1">
      <c r="A242" s="54" t="s">
        <v>149</v>
      </c>
      <c r="B242" s="55"/>
      <c r="C242" s="78"/>
      <c r="D242" s="21"/>
      <c r="E242" s="22"/>
      <c r="F242" s="22"/>
      <c r="G242" s="20"/>
      <c r="H242" s="21"/>
      <c r="I242" s="22"/>
      <c r="J242" s="22"/>
      <c r="K242" s="23"/>
    </row>
    <row r="243" spans="1:11" ht="22.5" customHeight="1">
      <c r="A243" s="37" t="s">
        <v>240</v>
      </c>
      <c r="B243" s="122">
        <v>100</v>
      </c>
      <c r="C243" s="156">
        <v>35</v>
      </c>
      <c r="D243" s="28" t="s">
        <v>67</v>
      </c>
      <c r="E243" s="26"/>
      <c r="F243" s="26"/>
      <c r="G243" s="24"/>
      <c r="H243" s="28"/>
      <c r="I243" s="26"/>
      <c r="J243" s="26"/>
      <c r="K243" s="27"/>
    </row>
    <row r="244" spans="1:11" ht="22.5" customHeight="1">
      <c r="A244" s="37" t="s">
        <v>241</v>
      </c>
      <c r="B244" s="122" t="s">
        <v>150</v>
      </c>
      <c r="C244" s="156">
        <v>2</v>
      </c>
      <c r="D244" s="28" t="s">
        <v>34</v>
      </c>
      <c r="E244" s="26"/>
      <c r="F244" s="26"/>
      <c r="G244" s="24"/>
      <c r="H244" s="28"/>
      <c r="I244" s="26"/>
      <c r="J244" s="26"/>
      <c r="K244" s="27"/>
    </row>
    <row r="245" spans="1:11" ht="22.5" customHeight="1">
      <c r="A245" s="37" t="s">
        <v>241</v>
      </c>
      <c r="B245" s="122" t="s">
        <v>151</v>
      </c>
      <c r="C245" s="156">
        <v>2</v>
      </c>
      <c r="D245" s="28" t="s">
        <v>34</v>
      </c>
      <c r="E245" s="26"/>
      <c r="F245" s="26"/>
      <c r="G245" s="24"/>
      <c r="H245" s="28"/>
      <c r="I245" s="26"/>
      <c r="J245" s="26"/>
      <c r="K245" s="27"/>
    </row>
    <row r="246" spans="1:11" ht="22.5" customHeight="1">
      <c r="A246" s="37" t="s">
        <v>241</v>
      </c>
      <c r="B246" s="122" t="s">
        <v>152</v>
      </c>
      <c r="C246" s="156">
        <v>1</v>
      </c>
      <c r="D246" s="28" t="s">
        <v>34</v>
      </c>
      <c r="E246" s="26"/>
      <c r="F246" s="26"/>
      <c r="G246" s="24"/>
      <c r="H246" s="28"/>
      <c r="I246" s="26"/>
      <c r="J246" s="26"/>
      <c r="K246" s="27"/>
    </row>
    <row r="247" spans="1:11" ht="22.5" customHeight="1">
      <c r="A247" s="37" t="s">
        <v>241</v>
      </c>
      <c r="B247" s="48" t="s">
        <v>153</v>
      </c>
      <c r="C247" s="156">
        <v>2</v>
      </c>
      <c r="D247" s="28" t="s">
        <v>34</v>
      </c>
      <c r="E247" s="26"/>
      <c r="F247" s="26"/>
      <c r="G247" s="24"/>
      <c r="H247" s="28"/>
      <c r="I247" s="26"/>
      <c r="J247" s="26"/>
      <c r="K247" s="27"/>
    </row>
    <row r="248" spans="1:11" ht="22.5" customHeight="1">
      <c r="A248" s="37" t="s">
        <v>241</v>
      </c>
      <c r="B248" s="117" t="s">
        <v>145</v>
      </c>
      <c r="C248" s="156">
        <v>1</v>
      </c>
      <c r="D248" s="28" t="s">
        <v>34</v>
      </c>
      <c r="E248" s="26"/>
      <c r="F248" s="26"/>
      <c r="G248" s="24"/>
      <c r="H248" s="28"/>
      <c r="I248" s="26"/>
      <c r="J248" s="26"/>
      <c r="K248" s="27"/>
    </row>
    <row r="249" spans="1:11" ht="22.5" customHeight="1">
      <c r="A249" s="37" t="s">
        <v>241</v>
      </c>
      <c r="B249" s="102" t="s">
        <v>154</v>
      </c>
      <c r="C249" s="156">
        <v>4</v>
      </c>
      <c r="D249" s="53" t="s">
        <v>34</v>
      </c>
      <c r="E249" s="26"/>
      <c r="F249" s="26"/>
      <c r="G249" s="24"/>
      <c r="H249" s="28"/>
      <c r="I249" s="26"/>
      <c r="J249" s="26"/>
      <c r="K249" s="27"/>
    </row>
    <row r="250" spans="1:11" ht="22.5" customHeight="1">
      <c r="A250" s="37" t="s">
        <v>241</v>
      </c>
      <c r="B250" s="121" t="s">
        <v>155</v>
      </c>
      <c r="C250" s="156">
        <v>1</v>
      </c>
      <c r="D250" s="28" t="s">
        <v>34</v>
      </c>
      <c r="E250" s="26"/>
      <c r="F250" s="26"/>
      <c r="G250" s="24"/>
      <c r="H250" s="28"/>
      <c r="I250" s="26"/>
      <c r="J250" s="26"/>
      <c r="K250" s="27"/>
    </row>
    <row r="251" spans="1:11" ht="22.5" customHeight="1">
      <c r="A251" s="37" t="s">
        <v>242</v>
      </c>
      <c r="B251" s="121" t="s">
        <v>147</v>
      </c>
      <c r="C251" s="156">
        <v>13</v>
      </c>
      <c r="D251" s="28" t="s">
        <v>34</v>
      </c>
      <c r="E251" s="26"/>
      <c r="F251" s="26"/>
      <c r="G251" s="24"/>
      <c r="H251" s="28"/>
      <c r="I251" s="26"/>
      <c r="J251" s="26"/>
      <c r="K251" s="27"/>
    </row>
    <row r="252" spans="1:11" ht="22.5" customHeight="1">
      <c r="A252" s="37" t="s">
        <v>97</v>
      </c>
      <c r="B252" s="39"/>
      <c r="C252" s="156">
        <v>1</v>
      </c>
      <c r="D252" s="28" t="s">
        <v>30</v>
      </c>
      <c r="E252" s="26"/>
      <c r="F252" s="26"/>
      <c r="G252" s="24"/>
      <c r="H252" s="28"/>
      <c r="I252" s="26"/>
      <c r="J252" s="26"/>
      <c r="K252" s="27"/>
    </row>
    <row r="253" spans="1:11" ht="22.5" customHeight="1">
      <c r="A253" s="37" t="s">
        <v>243</v>
      </c>
      <c r="B253" s="39"/>
      <c r="C253" s="156">
        <v>1</v>
      </c>
      <c r="D253" s="28" t="s">
        <v>30</v>
      </c>
      <c r="E253" s="26"/>
      <c r="F253" s="26"/>
      <c r="G253" s="24"/>
      <c r="H253" s="28"/>
      <c r="I253" s="26"/>
      <c r="J253" s="26"/>
      <c r="K253" s="27"/>
    </row>
    <row r="254" spans="1:11" ht="22.5" customHeight="1">
      <c r="A254" s="37" t="s">
        <v>78</v>
      </c>
      <c r="B254" s="48"/>
      <c r="C254" s="75"/>
      <c r="D254" s="28"/>
      <c r="E254" s="129"/>
      <c r="F254" s="60"/>
      <c r="G254" s="24"/>
      <c r="H254" s="28"/>
      <c r="I254" s="26"/>
      <c r="J254" s="26"/>
      <c r="K254" s="27"/>
    </row>
    <row r="255" spans="1:11" s="85" customFormat="1" ht="22.5" customHeight="1">
      <c r="A255" s="3"/>
      <c r="B255" s="36"/>
      <c r="C255" s="75"/>
      <c r="D255" s="28"/>
      <c r="E255" s="26"/>
      <c r="F255" s="26"/>
      <c r="G255" s="24"/>
      <c r="H255" s="28"/>
      <c r="I255" s="26"/>
      <c r="J255" s="26"/>
      <c r="K255" s="27"/>
    </row>
    <row r="256" spans="1:11" s="85" customFormat="1" ht="22.5" customHeight="1">
      <c r="A256" s="3" t="s">
        <v>232</v>
      </c>
      <c r="B256" s="36"/>
      <c r="C256" s="75"/>
      <c r="D256" s="28"/>
      <c r="E256" s="26"/>
      <c r="F256" s="62"/>
      <c r="G256" s="24"/>
      <c r="H256" s="28"/>
      <c r="I256" s="26"/>
      <c r="J256" s="26"/>
      <c r="K256" s="27"/>
    </row>
    <row r="257" spans="1:11" s="85" customFormat="1" ht="22.5" customHeight="1">
      <c r="A257" s="51"/>
      <c r="B257" s="36"/>
      <c r="C257" s="75"/>
      <c r="D257" s="28"/>
      <c r="E257" s="30"/>
      <c r="F257" s="58"/>
      <c r="G257" s="24"/>
      <c r="H257" s="28"/>
      <c r="I257" s="26"/>
      <c r="J257" s="26"/>
      <c r="K257" s="27"/>
    </row>
    <row r="258" spans="1:11" s="85" customFormat="1" ht="22.5" customHeight="1">
      <c r="A258" s="51"/>
      <c r="B258" s="121"/>
      <c r="C258" s="75"/>
      <c r="D258" s="28"/>
      <c r="E258" s="26"/>
      <c r="F258" s="26"/>
      <c r="G258" s="24"/>
      <c r="H258" s="25"/>
      <c r="I258" s="26"/>
      <c r="J258" s="26"/>
      <c r="K258" s="27"/>
    </row>
    <row r="259" spans="1:11" s="85" customFormat="1" ht="22.5" customHeight="1">
      <c r="A259" s="51" t="s">
        <v>273</v>
      </c>
      <c r="B259" s="36"/>
      <c r="C259" s="75"/>
      <c r="D259" s="28"/>
      <c r="E259" s="30"/>
      <c r="F259" s="58"/>
      <c r="G259" s="24"/>
      <c r="H259" s="25"/>
      <c r="I259" s="26"/>
      <c r="J259" s="26"/>
      <c r="K259" s="27"/>
    </row>
    <row r="260" spans="1:11" s="85" customFormat="1" ht="22.5" customHeight="1">
      <c r="A260" s="51" t="s">
        <v>163</v>
      </c>
      <c r="B260" s="121"/>
      <c r="C260" s="75"/>
      <c r="D260" s="28"/>
      <c r="E260" s="26"/>
      <c r="F260" s="26"/>
      <c r="G260" s="24"/>
      <c r="H260" s="28"/>
      <c r="I260" s="26"/>
      <c r="J260" s="26"/>
      <c r="K260" s="27"/>
    </row>
    <row r="261" spans="1:11" s="85" customFormat="1" ht="22.5" customHeight="1">
      <c r="A261" s="37" t="s">
        <v>239</v>
      </c>
      <c r="B261" s="121">
        <v>75</v>
      </c>
      <c r="C261" s="156">
        <f>12*4</f>
        <v>48</v>
      </c>
      <c r="D261" s="28" t="s">
        <v>67</v>
      </c>
      <c r="E261" s="26"/>
      <c r="F261" s="26"/>
      <c r="G261" s="24"/>
      <c r="H261" s="28"/>
      <c r="I261" s="26"/>
      <c r="J261" s="26"/>
      <c r="K261" s="27"/>
    </row>
    <row r="262" spans="1:11" s="85" customFormat="1" ht="22.5" customHeight="1">
      <c r="A262" s="37" t="s">
        <v>157</v>
      </c>
      <c r="B262" s="110">
        <v>75</v>
      </c>
      <c r="C262" s="156">
        <f>5*4</f>
        <v>20</v>
      </c>
      <c r="D262" s="28" t="s">
        <v>67</v>
      </c>
      <c r="E262" s="26"/>
      <c r="F262" s="26"/>
      <c r="G262" s="24"/>
      <c r="H262" s="28"/>
      <c r="I262" s="26"/>
      <c r="J262" s="26"/>
      <c r="K262" s="27"/>
    </row>
    <row r="263" spans="1:11" s="85" customFormat="1" ht="22.5" customHeight="1">
      <c r="A263" s="107" t="s">
        <v>156</v>
      </c>
      <c r="B263" s="131">
        <v>65</v>
      </c>
      <c r="C263" s="160">
        <f>6*4</f>
        <v>24</v>
      </c>
      <c r="D263" s="31" t="s">
        <v>67</v>
      </c>
      <c r="E263" s="32"/>
      <c r="F263" s="32"/>
      <c r="G263" s="33"/>
      <c r="H263" s="31"/>
      <c r="I263" s="32"/>
      <c r="J263" s="32"/>
      <c r="K263" s="34"/>
    </row>
    <row r="264" spans="1:11" s="85" customFormat="1" ht="22.5" customHeight="1">
      <c r="A264" s="161" t="s">
        <v>157</v>
      </c>
      <c r="B264" s="170">
        <v>50</v>
      </c>
      <c r="C264" s="158">
        <f>15*4</f>
        <v>60</v>
      </c>
      <c r="D264" s="90" t="s">
        <v>67</v>
      </c>
      <c r="E264" s="91"/>
      <c r="F264" s="91"/>
      <c r="G264" s="89"/>
      <c r="H264" s="90"/>
      <c r="I264" s="91"/>
      <c r="J264" s="91"/>
      <c r="K264" s="159"/>
    </row>
    <row r="265" spans="1:11" s="85" customFormat="1" ht="22.5" customHeight="1">
      <c r="A265" s="37" t="s">
        <v>157</v>
      </c>
      <c r="B265" s="102">
        <v>40</v>
      </c>
      <c r="C265" s="156">
        <f>5*4</f>
        <v>20</v>
      </c>
      <c r="D265" s="28" t="s">
        <v>67</v>
      </c>
      <c r="E265" s="26"/>
      <c r="F265" s="26"/>
      <c r="G265" s="24"/>
      <c r="H265" s="28"/>
      <c r="I265" s="26"/>
      <c r="J265" s="26"/>
      <c r="K265" s="27"/>
    </row>
    <row r="266" spans="1:11" s="85" customFormat="1" ht="22.5" customHeight="1">
      <c r="A266" s="37" t="s">
        <v>117</v>
      </c>
      <c r="B266" s="48" t="s">
        <v>158</v>
      </c>
      <c r="C266" s="156">
        <v>4</v>
      </c>
      <c r="D266" s="28" t="s">
        <v>30</v>
      </c>
      <c r="E266" s="26"/>
      <c r="F266" s="26"/>
      <c r="G266" s="24"/>
      <c r="H266" s="28"/>
      <c r="I266" s="26"/>
      <c r="J266" s="26"/>
      <c r="K266" s="27"/>
    </row>
    <row r="267" spans="1:11" s="85" customFormat="1" ht="22.5" customHeight="1">
      <c r="A267" s="37" t="s">
        <v>159</v>
      </c>
      <c r="B267" s="110"/>
      <c r="C267" s="156">
        <v>4</v>
      </c>
      <c r="D267" s="28" t="s">
        <v>30</v>
      </c>
      <c r="E267" s="26"/>
      <c r="F267" s="26"/>
      <c r="G267" s="24"/>
      <c r="H267" s="28"/>
      <c r="I267" s="26"/>
      <c r="J267" s="26"/>
      <c r="K267" s="27"/>
    </row>
    <row r="268" spans="1:11" s="85" customFormat="1" ht="22.5" customHeight="1">
      <c r="A268" s="37" t="s">
        <v>160</v>
      </c>
      <c r="B268" s="48"/>
      <c r="C268" s="156">
        <v>4</v>
      </c>
      <c r="D268" s="28" t="s">
        <v>30</v>
      </c>
      <c r="E268" s="26"/>
      <c r="F268" s="26"/>
      <c r="G268" s="24"/>
      <c r="H268" s="28"/>
      <c r="I268" s="26"/>
      <c r="J268" s="26"/>
      <c r="K268" s="27"/>
    </row>
    <row r="269" spans="1:11" s="85" customFormat="1" ht="22.5" customHeight="1">
      <c r="A269" s="37" t="s">
        <v>161</v>
      </c>
      <c r="B269" s="48"/>
      <c r="C269" s="156">
        <v>4</v>
      </c>
      <c r="D269" s="28" t="s">
        <v>30</v>
      </c>
      <c r="E269" s="26"/>
      <c r="F269" s="26"/>
      <c r="G269" s="24"/>
      <c r="H269" s="28"/>
      <c r="I269" s="26"/>
      <c r="J269" s="26"/>
      <c r="K269" s="27"/>
    </row>
    <row r="270" spans="1:11" s="85" customFormat="1" ht="22.5" customHeight="1">
      <c r="A270" s="37" t="s">
        <v>162</v>
      </c>
      <c r="B270" s="122"/>
      <c r="C270" s="156">
        <v>4</v>
      </c>
      <c r="D270" s="28" t="s">
        <v>30</v>
      </c>
      <c r="E270" s="26"/>
      <c r="F270" s="26"/>
      <c r="G270" s="24"/>
      <c r="H270" s="28"/>
      <c r="I270" s="26"/>
      <c r="J270" s="26"/>
      <c r="K270" s="27"/>
    </row>
    <row r="271" spans="1:11" ht="22.5" customHeight="1">
      <c r="A271" s="126" t="s">
        <v>78</v>
      </c>
      <c r="B271" s="45"/>
      <c r="C271" s="75"/>
      <c r="D271" s="28"/>
      <c r="E271" s="26"/>
      <c r="F271" s="60"/>
      <c r="G271" s="24"/>
      <c r="H271" s="28"/>
      <c r="I271" s="26"/>
      <c r="J271" s="26"/>
      <c r="K271" s="27"/>
    </row>
    <row r="272" spans="1:11" ht="22.5" customHeight="1">
      <c r="A272" s="51"/>
      <c r="B272" s="36"/>
      <c r="C272" s="75"/>
      <c r="D272" s="28"/>
      <c r="E272" s="26"/>
      <c r="F272" s="26"/>
      <c r="G272" s="24"/>
      <c r="H272" s="28"/>
      <c r="I272" s="26"/>
      <c r="J272" s="26"/>
      <c r="K272" s="27"/>
    </row>
    <row r="273" spans="1:11" ht="22.5" customHeight="1">
      <c r="A273" s="49" t="s">
        <v>170</v>
      </c>
      <c r="B273" s="45"/>
      <c r="C273" s="75"/>
      <c r="D273" s="28"/>
      <c r="E273" s="26"/>
      <c r="F273" s="26"/>
      <c r="G273" s="24"/>
      <c r="H273" s="25"/>
      <c r="I273" s="26"/>
      <c r="J273" s="26"/>
      <c r="K273" s="27"/>
    </row>
    <row r="274" spans="1:11" ht="22.5" customHeight="1">
      <c r="A274" s="44" t="s">
        <v>164</v>
      </c>
      <c r="B274" s="122">
        <v>100</v>
      </c>
      <c r="C274" s="156">
        <f>8*4</f>
        <v>32</v>
      </c>
      <c r="D274" s="28" t="s">
        <v>67</v>
      </c>
      <c r="E274" s="26"/>
      <c r="F274" s="26"/>
      <c r="G274" s="24"/>
      <c r="H274" s="25"/>
      <c r="I274" s="26"/>
      <c r="J274" s="26"/>
      <c r="K274" s="27"/>
    </row>
    <row r="275" spans="1:11" ht="22.5" customHeight="1">
      <c r="A275" s="44" t="s">
        <v>164</v>
      </c>
      <c r="B275" s="122">
        <v>78</v>
      </c>
      <c r="C275" s="156">
        <f>3*4</f>
        <v>12</v>
      </c>
      <c r="D275" s="28" t="s">
        <v>67</v>
      </c>
      <c r="E275" s="26"/>
      <c r="F275" s="26"/>
      <c r="G275" s="24"/>
      <c r="H275" s="28"/>
      <c r="I275" s="26"/>
      <c r="J275" s="26"/>
      <c r="K275" s="27"/>
    </row>
    <row r="276" spans="1:11" ht="22.5" customHeight="1">
      <c r="A276" s="44" t="s">
        <v>165</v>
      </c>
      <c r="B276" s="122">
        <v>100</v>
      </c>
      <c r="C276" s="156">
        <v>8</v>
      </c>
      <c r="D276" s="28" t="s">
        <v>34</v>
      </c>
      <c r="E276" s="26"/>
      <c r="F276" s="26"/>
      <c r="G276" s="24"/>
      <c r="H276" s="28"/>
      <c r="I276" s="26"/>
      <c r="J276" s="26"/>
      <c r="K276" s="27"/>
    </row>
    <row r="277" spans="1:11" ht="22.5" customHeight="1">
      <c r="A277" s="47" t="s">
        <v>166</v>
      </c>
      <c r="B277" s="48" t="s">
        <v>167</v>
      </c>
      <c r="C277" s="156">
        <f>3*4</f>
        <v>12</v>
      </c>
      <c r="D277" s="28" t="s">
        <v>34</v>
      </c>
      <c r="E277" s="26"/>
      <c r="F277" s="26"/>
      <c r="G277" s="24"/>
      <c r="H277" s="28"/>
      <c r="I277" s="26"/>
      <c r="J277" s="26"/>
      <c r="K277" s="27"/>
    </row>
    <row r="278" spans="1:11" ht="22.5" customHeight="1">
      <c r="A278" s="47" t="s">
        <v>117</v>
      </c>
      <c r="B278" s="117" t="s">
        <v>168</v>
      </c>
      <c r="C278" s="156">
        <v>4</v>
      </c>
      <c r="D278" s="28" t="s">
        <v>30</v>
      </c>
      <c r="E278" s="26"/>
      <c r="F278" s="26"/>
      <c r="G278" s="24"/>
      <c r="H278" s="28"/>
      <c r="I278" s="26"/>
      <c r="J278" s="26"/>
      <c r="K278" s="27"/>
    </row>
    <row r="279" spans="1:11" ht="22.5" customHeight="1">
      <c r="A279" s="37" t="s">
        <v>161</v>
      </c>
      <c r="B279" s="102"/>
      <c r="C279" s="156">
        <v>4</v>
      </c>
      <c r="D279" s="53" t="s">
        <v>30</v>
      </c>
      <c r="E279" s="26"/>
      <c r="F279" s="26"/>
      <c r="G279" s="24"/>
      <c r="H279" s="28"/>
      <c r="I279" s="26"/>
      <c r="J279" s="26"/>
      <c r="K279" s="27"/>
    </row>
    <row r="280" spans="1:11" ht="22.5" customHeight="1">
      <c r="A280" s="37" t="s">
        <v>169</v>
      </c>
      <c r="B280" s="121"/>
      <c r="C280" s="156">
        <v>4</v>
      </c>
      <c r="D280" s="28" t="s">
        <v>30</v>
      </c>
      <c r="E280" s="26"/>
      <c r="F280" s="26"/>
      <c r="G280" s="24"/>
      <c r="H280" s="28"/>
      <c r="I280" s="26"/>
      <c r="J280" s="26"/>
      <c r="K280" s="27"/>
    </row>
    <row r="281" spans="1:11" ht="22.5" customHeight="1">
      <c r="A281" s="37" t="s">
        <v>78</v>
      </c>
      <c r="B281" s="41"/>
      <c r="C281" s="75"/>
      <c r="D281" s="28"/>
      <c r="E281" s="26"/>
      <c r="F281" s="60"/>
      <c r="G281" s="24"/>
      <c r="H281" s="28"/>
      <c r="I281" s="26"/>
      <c r="J281" s="26"/>
      <c r="K281" s="27"/>
    </row>
    <row r="282" spans="1:11" ht="22.5" customHeight="1">
      <c r="A282" s="51"/>
      <c r="B282" s="36"/>
      <c r="C282" s="75"/>
      <c r="D282" s="28"/>
      <c r="E282" s="26"/>
      <c r="F282" s="26"/>
      <c r="G282" s="24"/>
      <c r="H282" s="28"/>
      <c r="I282" s="26"/>
      <c r="J282" s="26"/>
      <c r="K282" s="27"/>
    </row>
    <row r="283" spans="1:11" ht="22.5" customHeight="1">
      <c r="A283" s="51"/>
      <c r="B283" s="36"/>
      <c r="C283" s="75"/>
      <c r="D283" s="28"/>
      <c r="E283" s="26"/>
      <c r="F283" s="26"/>
      <c r="G283" s="24"/>
      <c r="H283" s="28"/>
      <c r="I283" s="26"/>
      <c r="J283" s="26"/>
      <c r="K283" s="27"/>
    </row>
    <row r="284" spans="1:11" ht="22.5" customHeight="1">
      <c r="A284" s="132" t="s">
        <v>192</v>
      </c>
      <c r="B284" s="36"/>
      <c r="C284" s="75"/>
      <c r="D284" s="28"/>
      <c r="E284" s="26"/>
      <c r="F284" s="62"/>
      <c r="G284" s="24"/>
      <c r="H284" s="28"/>
      <c r="I284" s="26"/>
      <c r="J284" s="26"/>
      <c r="K284" s="27"/>
    </row>
    <row r="285" spans="1:11" ht="22.5" customHeight="1">
      <c r="A285" s="56"/>
      <c r="B285" s="42"/>
      <c r="C285" s="77"/>
      <c r="D285" s="31"/>
      <c r="E285" s="32"/>
      <c r="F285" s="32"/>
      <c r="G285" s="33"/>
      <c r="H285" s="31"/>
      <c r="I285" s="32"/>
      <c r="J285" s="32"/>
      <c r="K285" s="34"/>
    </row>
    <row r="286" spans="1:11" ht="22.5" customHeight="1">
      <c r="A286" s="69" t="s">
        <v>274</v>
      </c>
      <c r="B286" s="109"/>
      <c r="C286" s="78"/>
      <c r="D286" s="52"/>
      <c r="E286" s="22"/>
      <c r="F286" s="22"/>
      <c r="G286" s="20"/>
      <c r="H286" s="21"/>
      <c r="I286" s="22"/>
      <c r="J286" s="22"/>
      <c r="K286" s="23"/>
    </row>
    <row r="287" spans="1:11" s="85" customFormat="1" ht="22.5" customHeight="1">
      <c r="A287" s="37" t="s">
        <v>85</v>
      </c>
      <c r="B287" s="121"/>
      <c r="C287" s="75"/>
      <c r="D287" s="28"/>
      <c r="E287" s="26"/>
      <c r="F287" s="26"/>
      <c r="G287" s="24"/>
      <c r="H287" s="28"/>
      <c r="I287" s="26"/>
      <c r="J287" s="26"/>
      <c r="K287" s="27"/>
    </row>
    <row r="288" spans="1:11" s="85" customFormat="1" ht="22.5" customHeight="1">
      <c r="A288" s="37" t="s">
        <v>171</v>
      </c>
      <c r="B288" s="121" t="s">
        <v>172</v>
      </c>
      <c r="C288" s="156">
        <v>10</v>
      </c>
      <c r="D288" s="28" t="s">
        <v>67</v>
      </c>
      <c r="E288" s="26"/>
      <c r="F288" s="26"/>
      <c r="G288" s="24"/>
      <c r="H288" s="28"/>
      <c r="I288" s="26"/>
      <c r="J288" s="26"/>
      <c r="K288" s="27"/>
    </row>
    <row r="289" spans="1:11" s="85" customFormat="1" ht="22.5" customHeight="1">
      <c r="A289" s="37" t="s">
        <v>171</v>
      </c>
      <c r="B289" s="110" t="s">
        <v>114</v>
      </c>
      <c r="C289" s="156">
        <v>22</v>
      </c>
      <c r="D289" s="28" t="s">
        <v>67</v>
      </c>
      <c r="E289" s="26"/>
      <c r="F289" s="26"/>
      <c r="G289" s="24"/>
      <c r="H289" s="28"/>
      <c r="I289" s="26"/>
      <c r="J289" s="26"/>
      <c r="K289" s="27"/>
    </row>
    <row r="290" spans="1:11" s="85" customFormat="1" ht="22.5" customHeight="1">
      <c r="A290" s="37" t="s">
        <v>173</v>
      </c>
      <c r="B290" s="110">
        <v>40</v>
      </c>
      <c r="C290" s="156">
        <v>2</v>
      </c>
      <c r="D290" s="28" t="s">
        <v>34</v>
      </c>
      <c r="E290" s="26"/>
      <c r="F290" s="26"/>
      <c r="G290" s="24"/>
      <c r="H290" s="28"/>
      <c r="I290" s="26"/>
      <c r="J290" s="26"/>
      <c r="K290" s="27"/>
    </row>
    <row r="291" spans="1:11" s="85" customFormat="1" ht="22.5" customHeight="1">
      <c r="A291" s="37" t="s">
        <v>174</v>
      </c>
      <c r="B291" s="48" t="s">
        <v>175</v>
      </c>
      <c r="C291" s="156">
        <v>2</v>
      </c>
      <c r="D291" s="28" t="s">
        <v>34</v>
      </c>
      <c r="E291" s="26"/>
      <c r="F291" s="26"/>
      <c r="G291" s="24"/>
      <c r="H291" s="28"/>
      <c r="I291" s="26"/>
      <c r="J291" s="26"/>
      <c r="K291" s="27"/>
    </row>
    <row r="292" spans="1:11" s="85" customFormat="1" ht="22.5" customHeight="1">
      <c r="A292" s="37" t="s">
        <v>176</v>
      </c>
      <c r="B292" s="102"/>
      <c r="C292" s="156">
        <v>1</v>
      </c>
      <c r="D292" s="28" t="s">
        <v>30</v>
      </c>
      <c r="E292" s="26"/>
      <c r="F292" s="26"/>
      <c r="G292" s="24"/>
      <c r="H292" s="28"/>
      <c r="I292" s="26"/>
      <c r="J292" s="26"/>
      <c r="K292" s="27"/>
    </row>
    <row r="293" spans="1:11" s="85" customFormat="1" ht="22.5" customHeight="1">
      <c r="A293" s="37" t="s">
        <v>78</v>
      </c>
      <c r="B293" s="48"/>
      <c r="C293" s="75"/>
      <c r="D293" s="28"/>
      <c r="E293" s="26"/>
      <c r="F293" s="60"/>
      <c r="G293" s="24"/>
      <c r="H293" s="28"/>
      <c r="I293" s="26"/>
      <c r="J293" s="26"/>
      <c r="K293" s="27"/>
    </row>
    <row r="294" spans="1:11" s="85" customFormat="1" ht="22.5" customHeight="1">
      <c r="A294" s="37" t="s">
        <v>61</v>
      </c>
      <c r="B294" s="110"/>
      <c r="C294" s="75"/>
      <c r="D294" s="28"/>
      <c r="E294" s="26"/>
      <c r="F294" s="26"/>
      <c r="G294" s="24"/>
      <c r="H294" s="28"/>
      <c r="I294" s="26"/>
      <c r="J294" s="26"/>
      <c r="K294" s="27"/>
    </row>
    <row r="295" spans="1:11" s="85" customFormat="1" ht="22.5" customHeight="1">
      <c r="A295" s="37" t="s">
        <v>62</v>
      </c>
      <c r="B295" s="48" t="s">
        <v>63</v>
      </c>
      <c r="C295" s="156">
        <v>38</v>
      </c>
      <c r="D295" s="28" t="s">
        <v>67</v>
      </c>
      <c r="E295" s="26"/>
      <c r="F295" s="26"/>
      <c r="G295" s="24"/>
      <c r="H295" s="28"/>
      <c r="I295" s="26"/>
      <c r="J295" s="26"/>
      <c r="K295" s="27"/>
    </row>
    <row r="296" spans="1:11" s="85" customFormat="1" ht="22.5" customHeight="1">
      <c r="A296" s="37" t="s">
        <v>282</v>
      </c>
      <c r="B296" s="48" t="s">
        <v>65</v>
      </c>
      <c r="C296" s="156">
        <v>10.5</v>
      </c>
      <c r="D296" s="28" t="s">
        <v>68</v>
      </c>
      <c r="E296" s="26"/>
      <c r="F296" s="26"/>
      <c r="G296" s="24"/>
      <c r="H296" s="28"/>
      <c r="I296" s="26"/>
      <c r="J296" s="26"/>
      <c r="K296" s="27"/>
    </row>
    <row r="297" spans="1:11" s="85" customFormat="1" ht="22.5" customHeight="1">
      <c r="A297" s="37" t="s">
        <v>66</v>
      </c>
      <c r="B297" s="122" t="s">
        <v>65</v>
      </c>
      <c r="C297" s="156">
        <v>10.5</v>
      </c>
      <c r="D297" s="28" t="s">
        <v>68</v>
      </c>
      <c r="E297" s="26"/>
      <c r="F297" s="26"/>
      <c r="G297" s="24"/>
      <c r="H297" s="28"/>
      <c r="I297" s="26"/>
      <c r="J297" s="26"/>
      <c r="K297" s="27"/>
    </row>
    <row r="298" spans="1:11" s="85" customFormat="1" ht="22.5" customHeight="1">
      <c r="A298" s="37" t="s">
        <v>69</v>
      </c>
      <c r="B298" s="122" t="s">
        <v>70</v>
      </c>
      <c r="C298" s="156">
        <v>3.8</v>
      </c>
      <c r="D298" s="28" t="s">
        <v>68</v>
      </c>
      <c r="E298" s="26"/>
      <c r="F298" s="26"/>
      <c r="G298" s="24"/>
      <c r="H298" s="25"/>
      <c r="I298" s="26"/>
      <c r="J298" s="26"/>
      <c r="K298" s="27"/>
    </row>
    <row r="299" spans="1:11" s="85" customFormat="1" ht="22.5" customHeight="1">
      <c r="A299" s="37" t="s">
        <v>88</v>
      </c>
      <c r="B299" s="122"/>
      <c r="C299" s="156">
        <v>1</v>
      </c>
      <c r="D299" s="28" t="s">
        <v>30</v>
      </c>
      <c r="E299" s="26"/>
      <c r="F299" s="26"/>
      <c r="G299" s="24"/>
      <c r="H299" s="25"/>
      <c r="I299" s="26"/>
      <c r="J299" s="26"/>
      <c r="K299" s="27"/>
    </row>
    <row r="300" spans="1:11" s="85" customFormat="1" ht="22.5" customHeight="1">
      <c r="A300" s="37" t="s">
        <v>72</v>
      </c>
      <c r="B300" s="122"/>
      <c r="C300" s="156">
        <v>3.8</v>
      </c>
      <c r="D300" s="28" t="s">
        <v>68</v>
      </c>
      <c r="E300" s="26"/>
      <c r="F300" s="26"/>
      <c r="G300" s="24"/>
      <c r="H300" s="28"/>
      <c r="I300" s="26"/>
      <c r="J300" s="26"/>
      <c r="K300" s="27"/>
    </row>
    <row r="301" spans="1:11" s="85" customFormat="1" ht="22.5" customHeight="1">
      <c r="A301" s="37" t="s">
        <v>73</v>
      </c>
      <c r="B301" s="122" t="s">
        <v>74</v>
      </c>
      <c r="C301" s="156">
        <v>2.9</v>
      </c>
      <c r="D301" s="28" t="s">
        <v>68</v>
      </c>
      <c r="E301" s="26"/>
      <c r="F301" s="26"/>
      <c r="G301" s="24"/>
      <c r="H301" s="28"/>
      <c r="I301" s="26"/>
      <c r="J301" s="26"/>
      <c r="K301" s="27"/>
    </row>
    <row r="302" spans="1:11" s="85" customFormat="1" ht="22.5" customHeight="1">
      <c r="A302" s="37" t="s">
        <v>75</v>
      </c>
      <c r="B302" s="45"/>
      <c r="C302" s="156">
        <v>2.2999999999999998</v>
      </c>
      <c r="D302" s="28" t="s">
        <v>76</v>
      </c>
      <c r="E302" s="26"/>
      <c r="F302" s="26"/>
      <c r="G302" s="24"/>
      <c r="H302" s="28"/>
      <c r="I302" s="26"/>
      <c r="J302" s="26"/>
      <c r="K302" s="27"/>
    </row>
    <row r="303" spans="1:11" ht="22.5" customHeight="1">
      <c r="A303" s="37" t="s">
        <v>77</v>
      </c>
      <c r="B303" s="45"/>
      <c r="C303" s="156">
        <v>1</v>
      </c>
      <c r="D303" s="28" t="s">
        <v>30</v>
      </c>
      <c r="E303" s="26"/>
      <c r="F303" s="26"/>
      <c r="G303" s="24"/>
      <c r="H303" s="28"/>
      <c r="I303" s="26"/>
      <c r="J303" s="26"/>
      <c r="K303" s="27"/>
    </row>
    <row r="304" spans="1:11" ht="22.5" customHeight="1">
      <c r="A304" s="29" t="s">
        <v>78</v>
      </c>
      <c r="B304" s="30"/>
      <c r="C304" s="76"/>
      <c r="D304" s="28"/>
      <c r="E304" s="26"/>
      <c r="F304" s="60"/>
      <c r="G304" s="24"/>
      <c r="H304" s="28"/>
      <c r="I304" s="26"/>
      <c r="J304" s="26"/>
      <c r="K304" s="27"/>
    </row>
    <row r="305" spans="1:11" ht="22.5" customHeight="1">
      <c r="A305" s="132"/>
      <c r="B305" s="118"/>
      <c r="C305" s="76"/>
      <c r="D305" s="28"/>
      <c r="E305" s="26"/>
      <c r="F305" s="26"/>
      <c r="G305" s="24"/>
      <c r="H305" s="28"/>
      <c r="I305" s="26"/>
      <c r="J305" s="26"/>
      <c r="K305" s="27"/>
    </row>
    <row r="306" spans="1:11" ht="22.5" customHeight="1">
      <c r="A306" s="51"/>
      <c r="B306" s="36"/>
      <c r="C306" s="75"/>
      <c r="D306" s="28"/>
      <c r="E306" s="26"/>
      <c r="F306" s="26"/>
      <c r="G306" s="24"/>
      <c r="H306" s="28"/>
      <c r="I306" s="26"/>
      <c r="J306" s="26"/>
      <c r="K306" s="27"/>
    </row>
    <row r="307" spans="1:11" ht="22.5" customHeight="1">
      <c r="A307" s="5" t="s">
        <v>234</v>
      </c>
      <c r="B307" s="50"/>
      <c r="C307" s="92"/>
      <c r="D307" s="31"/>
      <c r="E307" s="32"/>
      <c r="F307" s="61"/>
      <c r="G307" s="33"/>
      <c r="H307" s="31"/>
      <c r="I307" s="32"/>
      <c r="J307" s="32"/>
      <c r="K307" s="34"/>
    </row>
    <row r="308" spans="1:11" ht="22.5" customHeight="1">
      <c r="A308" s="69" t="s">
        <v>275</v>
      </c>
      <c r="B308" s="109"/>
      <c r="C308" s="78"/>
      <c r="D308" s="52"/>
      <c r="E308" s="22"/>
      <c r="F308" s="22"/>
      <c r="G308" s="20"/>
      <c r="H308" s="21"/>
      <c r="I308" s="22"/>
      <c r="J308" s="22"/>
      <c r="K308" s="23"/>
    </row>
    <row r="309" spans="1:11" ht="22.5" customHeight="1">
      <c r="A309" s="51" t="s">
        <v>186</v>
      </c>
      <c r="B309" s="121"/>
      <c r="C309" s="75"/>
      <c r="D309" s="28"/>
      <c r="E309" s="26"/>
      <c r="F309" s="26"/>
      <c r="G309" s="24"/>
      <c r="H309" s="28"/>
      <c r="I309" s="26"/>
      <c r="J309" s="26"/>
      <c r="K309" s="27"/>
    </row>
    <row r="310" spans="1:11" ht="22.5" customHeight="1">
      <c r="A310" s="37" t="s">
        <v>177</v>
      </c>
      <c r="B310" s="121" t="s">
        <v>114</v>
      </c>
      <c r="C310" s="156">
        <v>27</v>
      </c>
      <c r="D310" s="28" t="s">
        <v>67</v>
      </c>
      <c r="E310" s="26"/>
      <c r="F310" s="26"/>
      <c r="G310" s="24"/>
      <c r="H310" s="28"/>
      <c r="I310" s="26"/>
      <c r="J310" s="26"/>
      <c r="K310" s="27"/>
    </row>
    <row r="311" spans="1:11" ht="22.5" customHeight="1">
      <c r="A311" s="37" t="s">
        <v>177</v>
      </c>
      <c r="B311" s="110" t="s">
        <v>178</v>
      </c>
      <c r="C311" s="156">
        <v>16</v>
      </c>
      <c r="D311" s="28" t="s">
        <v>67</v>
      </c>
      <c r="E311" s="26"/>
      <c r="F311" s="26"/>
      <c r="G311" s="24"/>
      <c r="H311" s="28"/>
      <c r="I311" s="26"/>
      <c r="J311" s="26"/>
      <c r="K311" s="27"/>
    </row>
    <row r="312" spans="1:11" ht="22.5" customHeight="1">
      <c r="A312" s="37" t="s">
        <v>177</v>
      </c>
      <c r="B312" s="110" t="s">
        <v>179</v>
      </c>
      <c r="C312" s="156">
        <v>6</v>
      </c>
      <c r="D312" s="28" t="s">
        <v>67</v>
      </c>
      <c r="E312" s="26"/>
      <c r="F312" s="26"/>
      <c r="G312" s="24"/>
      <c r="H312" s="28"/>
      <c r="I312" s="26"/>
      <c r="J312" s="26"/>
      <c r="K312" s="27"/>
    </row>
    <row r="313" spans="1:11" ht="22.5" customHeight="1">
      <c r="A313" s="37" t="s">
        <v>180</v>
      </c>
      <c r="B313" s="30" t="s">
        <v>181</v>
      </c>
      <c r="C313" s="156">
        <v>12</v>
      </c>
      <c r="D313" s="28" t="s">
        <v>34</v>
      </c>
      <c r="E313" s="26"/>
      <c r="F313" s="26"/>
      <c r="G313" s="24"/>
      <c r="H313" s="28"/>
      <c r="I313" s="26"/>
      <c r="J313" s="26"/>
      <c r="K313" s="27"/>
    </row>
    <row r="314" spans="1:11" ht="22.5" customHeight="1">
      <c r="A314" s="37" t="s">
        <v>78</v>
      </c>
      <c r="B314" s="36"/>
      <c r="C314" s="156"/>
      <c r="D314" s="28"/>
      <c r="E314" s="26"/>
      <c r="F314" s="60"/>
      <c r="G314" s="24"/>
      <c r="H314" s="28"/>
      <c r="I314" s="26"/>
      <c r="J314" s="26"/>
      <c r="K314" s="27"/>
    </row>
    <row r="315" spans="1:11" ht="22.5" customHeight="1">
      <c r="A315" s="37"/>
      <c r="B315" s="48"/>
      <c r="C315" s="156"/>
      <c r="D315" s="28"/>
      <c r="E315" s="26"/>
      <c r="F315" s="26"/>
      <c r="G315" s="24"/>
      <c r="H315" s="28"/>
      <c r="I315" s="26"/>
      <c r="J315" s="26"/>
      <c r="K315" s="27"/>
    </row>
    <row r="316" spans="1:11" ht="22.5" customHeight="1">
      <c r="A316" s="51" t="s">
        <v>187</v>
      </c>
      <c r="B316" s="102"/>
      <c r="C316" s="156"/>
      <c r="D316" s="53"/>
      <c r="E316" s="26"/>
      <c r="F316" s="26"/>
      <c r="G316" s="24"/>
      <c r="H316" s="28"/>
      <c r="I316" s="26"/>
      <c r="J316" s="26"/>
      <c r="K316" s="27"/>
    </row>
    <row r="317" spans="1:11" ht="22.5" customHeight="1">
      <c r="A317" s="37" t="s">
        <v>182</v>
      </c>
      <c r="B317" s="121"/>
      <c r="C317" s="155">
        <v>180</v>
      </c>
      <c r="D317" s="28" t="s">
        <v>67</v>
      </c>
      <c r="E317" s="26"/>
      <c r="F317" s="26"/>
      <c r="G317" s="24"/>
      <c r="H317" s="28"/>
      <c r="I317" s="26"/>
      <c r="J317" s="26"/>
      <c r="K317" s="27"/>
    </row>
    <row r="318" spans="1:11" ht="22.5" customHeight="1">
      <c r="A318" s="37" t="s">
        <v>183</v>
      </c>
      <c r="B318" s="121">
        <v>15</v>
      </c>
      <c r="C318" s="156">
        <v>24</v>
      </c>
      <c r="D318" s="28" t="s">
        <v>34</v>
      </c>
      <c r="E318" s="26"/>
      <c r="F318" s="26"/>
      <c r="G318" s="24"/>
      <c r="H318" s="25"/>
      <c r="I318" s="26"/>
      <c r="J318" s="26"/>
      <c r="K318" s="27"/>
    </row>
    <row r="319" spans="1:11" ht="22.5" customHeight="1">
      <c r="A319" s="37" t="s">
        <v>184</v>
      </c>
      <c r="B319" s="110" t="s">
        <v>185</v>
      </c>
      <c r="C319" s="156">
        <v>24</v>
      </c>
      <c r="D319" s="28" t="s">
        <v>34</v>
      </c>
      <c r="E319" s="26"/>
      <c r="F319" s="26"/>
      <c r="G319" s="24"/>
      <c r="H319" s="25"/>
      <c r="I319" s="26"/>
      <c r="J319" s="26"/>
      <c r="K319" s="27"/>
    </row>
    <row r="320" spans="1:11" ht="22.5" customHeight="1">
      <c r="A320" s="37" t="s">
        <v>127</v>
      </c>
      <c r="B320" s="110"/>
      <c r="C320" s="156">
        <v>12</v>
      </c>
      <c r="D320" s="28" t="s">
        <v>30</v>
      </c>
      <c r="E320" s="26"/>
      <c r="F320" s="26"/>
      <c r="G320" s="24"/>
      <c r="H320" s="28"/>
      <c r="I320" s="26"/>
      <c r="J320" s="26"/>
      <c r="K320" s="27"/>
    </row>
    <row r="321" spans="1:11" ht="22.5" customHeight="1">
      <c r="A321" s="37" t="s">
        <v>238</v>
      </c>
      <c r="B321" s="48" t="s">
        <v>128</v>
      </c>
      <c r="C321" s="156">
        <v>12</v>
      </c>
      <c r="D321" s="28" t="s">
        <v>109</v>
      </c>
      <c r="E321" s="26"/>
      <c r="F321" s="26"/>
      <c r="G321" s="24"/>
      <c r="H321" s="28"/>
      <c r="I321" s="26"/>
      <c r="J321" s="26"/>
      <c r="K321" s="27"/>
    </row>
    <row r="322" spans="1:11" ht="22.5" customHeight="1">
      <c r="A322" s="37" t="s">
        <v>78</v>
      </c>
      <c r="B322" s="36"/>
      <c r="C322" s="75"/>
      <c r="D322" s="28"/>
      <c r="E322" s="26"/>
      <c r="F322" s="60"/>
      <c r="G322" s="24"/>
      <c r="H322" s="28"/>
      <c r="I322" s="26"/>
      <c r="J322" s="26"/>
      <c r="K322" s="27"/>
    </row>
    <row r="323" spans="1:11" ht="22.5" customHeight="1">
      <c r="A323" s="49"/>
      <c r="B323" s="45"/>
      <c r="C323" s="75"/>
      <c r="D323" s="28"/>
      <c r="E323" s="26"/>
      <c r="F323" s="26"/>
      <c r="G323" s="24"/>
      <c r="H323" s="28"/>
      <c r="I323" s="26"/>
      <c r="J323" s="26"/>
      <c r="K323" s="27"/>
    </row>
    <row r="324" spans="1:11" ht="22.5" customHeight="1">
      <c r="A324" s="49"/>
      <c r="B324" s="45"/>
      <c r="C324" s="75"/>
      <c r="D324" s="28"/>
      <c r="E324" s="26"/>
      <c r="F324" s="26"/>
      <c r="G324" s="24"/>
      <c r="H324" s="28"/>
      <c r="I324" s="26"/>
      <c r="J324" s="26"/>
      <c r="K324" s="27"/>
    </row>
    <row r="325" spans="1:11" ht="22.5" customHeight="1">
      <c r="A325" s="49"/>
      <c r="B325" s="45"/>
      <c r="C325" s="75"/>
      <c r="D325" s="28"/>
      <c r="E325" s="26"/>
      <c r="F325" s="26"/>
      <c r="G325" s="24"/>
      <c r="H325" s="28"/>
      <c r="I325" s="26"/>
      <c r="J325" s="26"/>
      <c r="K325" s="27"/>
    </row>
    <row r="326" spans="1:11" ht="22.5" customHeight="1">
      <c r="A326" s="132" t="s">
        <v>235</v>
      </c>
      <c r="B326" s="30"/>
      <c r="C326" s="76"/>
      <c r="D326" s="28"/>
      <c r="E326" s="26"/>
      <c r="F326" s="62"/>
      <c r="G326" s="24"/>
      <c r="H326" s="28"/>
      <c r="I326" s="26"/>
      <c r="J326" s="26"/>
      <c r="K326" s="27"/>
    </row>
    <row r="327" spans="1:11" ht="22.5" customHeight="1">
      <c r="A327" s="37"/>
      <c r="B327" s="36"/>
      <c r="C327" s="75"/>
      <c r="D327" s="28"/>
      <c r="E327" s="26"/>
      <c r="F327" s="26"/>
      <c r="G327" s="24"/>
      <c r="H327" s="28"/>
      <c r="I327" s="26"/>
      <c r="J327" s="26"/>
      <c r="K327" s="27"/>
    </row>
    <row r="328" spans="1:11" ht="22.5" customHeight="1">
      <c r="A328" s="3"/>
      <c r="B328" s="36"/>
      <c r="C328" s="75"/>
      <c r="D328" s="28"/>
      <c r="E328" s="26"/>
      <c r="F328" s="26"/>
      <c r="G328" s="24"/>
      <c r="H328" s="28"/>
      <c r="I328" s="26"/>
      <c r="J328" s="26"/>
      <c r="K328" s="27"/>
    </row>
    <row r="329" spans="1:11" ht="22.5" customHeight="1">
      <c r="A329" s="56"/>
      <c r="B329" s="42"/>
      <c r="C329" s="77"/>
      <c r="D329" s="31"/>
      <c r="E329" s="32"/>
      <c r="F329" s="32"/>
      <c r="G329" s="33"/>
      <c r="H329" s="31"/>
      <c r="I329" s="32"/>
      <c r="J329" s="32"/>
      <c r="K329" s="34"/>
    </row>
    <row r="330" spans="1:11" ht="22.5" customHeight="1">
      <c r="A330" s="2" t="s">
        <v>276</v>
      </c>
      <c r="B330" s="109"/>
      <c r="C330" s="78"/>
      <c r="D330" s="52"/>
      <c r="E330" s="22"/>
      <c r="F330" s="22"/>
      <c r="G330" s="20"/>
      <c r="H330" s="21"/>
      <c r="I330" s="22"/>
      <c r="J330" s="22"/>
      <c r="K330" s="23"/>
    </row>
    <row r="331" spans="1:11" ht="22.5" customHeight="1">
      <c r="A331" s="37" t="s">
        <v>188</v>
      </c>
      <c r="B331" s="121"/>
      <c r="C331" s="156">
        <v>12</v>
      </c>
      <c r="D331" s="53" t="s">
        <v>109</v>
      </c>
      <c r="E331" s="26"/>
      <c r="F331" s="26"/>
      <c r="G331" s="24"/>
      <c r="H331" s="28"/>
      <c r="I331" s="26"/>
      <c r="J331" s="26"/>
      <c r="K331" s="27"/>
    </row>
    <row r="332" spans="1:11" ht="22.5" customHeight="1">
      <c r="A332" s="37" t="s">
        <v>189</v>
      </c>
      <c r="B332" s="121" t="s">
        <v>190</v>
      </c>
      <c r="C332" s="156">
        <v>12</v>
      </c>
      <c r="D332" s="28" t="s">
        <v>34</v>
      </c>
      <c r="E332" s="26"/>
      <c r="F332" s="26"/>
      <c r="G332" s="24"/>
      <c r="H332" s="28"/>
      <c r="I332" s="26"/>
      <c r="J332" s="26"/>
      <c r="K332" s="27"/>
    </row>
    <row r="333" spans="1:11" ht="22.5" customHeight="1">
      <c r="A333" s="37" t="s">
        <v>191</v>
      </c>
      <c r="B333" s="110"/>
      <c r="C333" s="156">
        <v>12</v>
      </c>
      <c r="D333" s="28" t="s">
        <v>34</v>
      </c>
      <c r="E333" s="26"/>
      <c r="F333" s="26"/>
      <c r="G333" s="24"/>
      <c r="H333" s="28"/>
      <c r="I333" s="26"/>
      <c r="J333" s="26"/>
      <c r="K333" s="27"/>
    </row>
    <row r="334" spans="1:11" ht="22.5" customHeight="1">
      <c r="A334" s="51" t="s">
        <v>78</v>
      </c>
      <c r="B334" s="110"/>
      <c r="C334" s="105"/>
      <c r="D334" s="28"/>
      <c r="E334" s="26"/>
      <c r="F334" s="60"/>
      <c r="G334" s="24"/>
      <c r="H334" s="28"/>
      <c r="I334" s="26"/>
      <c r="J334" s="26"/>
      <c r="K334" s="27"/>
    </row>
    <row r="335" spans="1:11" s="85" customFormat="1" ht="22.5" customHeight="1">
      <c r="A335" s="51"/>
      <c r="B335" s="48"/>
      <c r="C335" s="105"/>
      <c r="D335" s="28"/>
      <c r="E335" s="26"/>
      <c r="F335" s="26"/>
      <c r="G335" s="24"/>
      <c r="H335" s="28"/>
      <c r="I335" s="26"/>
      <c r="J335" s="26"/>
      <c r="K335" s="27"/>
    </row>
    <row r="336" spans="1:11" s="85" customFormat="1" ht="22.5" customHeight="1">
      <c r="A336" s="37"/>
      <c r="B336" s="36"/>
      <c r="C336" s="75"/>
      <c r="D336" s="28"/>
      <c r="E336" s="26"/>
      <c r="F336" s="26"/>
      <c r="G336" s="24"/>
      <c r="H336" s="28"/>
      <c r="I336" s="26"/>
      <c r="J336" s="26"/>
      <c r="K336" s="27"/>
    </row>
    <row r="337" spans="1:11" s="85" customFormat="1" ht="22.5" customHeight="1">
      <c r="A337" s="37"/>
      <c r="B337" s="48"/>
      <c r="C337" s="75"/>
      <c r="D337" s="28"/>
      <c r="E337" s="26"/>
      <c r="F337" s="26"/>
      <c r="G337" s="24"/>
      <c r="H337" s="28"/>
      <c r="I337" s="26"/>
      <c r="J337" s="26"/>
      <c r="K337" s="27"/>
    </row>
    <row r="338" spans="1:11" s="85" customFormat="1" ht="22.5" customHeight="1">
      <c r="A338" s="37"/>
      <c r="B338" s="110"/>
      <c r="C338" s="75"/>
      <c r="D338" s="28"/>
      <c r="E338" s="26"/>
      <c r="F338" s="26"/>
      <c r="G338" s="24"/>
      <c r="H338" s="28"/>
      <c r="I338" s="26"/>
      <c r="J338" s="26"/>
      <c r="K338" s="27"/>
    </row>
    <row r="339" spans="1:11" s="85" customFormat="1" ht="22.5" customHeight="1">
      <c r="A339" s="37"/>
      <c r="B339" s="48"/>
      <c r="C339" s="75"/>
      <c r="D339" s="28"/>
      <c r="E339" s="26"/>
      <c r="F339" s="26"/>
      <c r="G339" s="24"/>
      <c r="H339" s="28"/>
      <c r="I339" s="26"/>
      <c r="J339" s="26"/>
      <c r="K339" s="27"/>
    </row>
    <row r="340" spans="1:11" s="85" customFormat="1" ht="22.5" customHeight="1">
      <c r="A340" s="37"/>
      <c r="B340" s="48"/>
      <c r="C340" s="75"/>
      <c r="D340" s="28"/>
      <c r="E340" s="26"/>
      <c r="F340" s="26"/>
      <c r="G340" s="24"/>
      <c r="H340" s="25"/>
      <c r="I340" s="26"/>
      <c r="J340" s="26"/>
      <c r="K340" s="27"/>
    </row>
    <row r="341" spans="1:11" s="85" customFormat="1" ht="22.5" customHeight="1">
      <c r="A341" s="37"/>
      <c r="B341" s="122"/>
      <c r="C341" s="75"/>
      <c r="D341" s="28"/>
      <c r="E341" s="26"/>
      <c r="F341" s="26"/>
      <c r="G341" s="24"/>
      <c r="H341" s="25"/>
      <c r="I341" s="26"/>
      <c r="J341" s="26"/>
      <c r="K341" s="27"/>
    </row>
    <row r="342" spans="1:11" s="85" customFormat="1" ht="22.5" customHeight="1">
      <c r="A342" s="126"/>
      <c r="B342" s="45"/>
      <c r="C342" s="75"/>
      <c r="D342" s="28"/>
      <c r="E342" s="26"/>
      <c r="F342" s="26"/>
      <c r="G342" s="24"/>
      <c r="H342" s="28"/>
      <c r="I342" s="26"/>
      <c r="J342" s="26"/>
      <c r="K342" s="27"/>
    </row>
    <row r="343" spans="1:11" s="85" customFormat="1" ht="22.5" customHeight="1">
      <c r="A343" s="49"/>
      <c r="B343" s="45"/>
      <c r="C343" s="75"/>
      <c r="D343" s="28"/>
      <c r="E343" s="26"/>
      <c r="F343" s="26"/>
      <c r="G343" s="24"/>
      <c r="H343" s="28"/>
      <c r="I343" s="26"/>
      <c r="J343" s="26"/>
      <c r="K343" s="27"/>
    </row>
    <row r="344" spans="1:11" s="85" customFormat="1" ht="22.5" customHeight="1">
      <c r="A344" s="49"/>
      <c r="B344" s="45"/>
      <c r="C344" s="75"/>
      <c r="D344" s="28"/>
      <c r="E344" s="26"/>
      <c r="F344" s="26"/>
      <c r="G344" s="24"/>
      <c r="H344" s="28"/>
      <c r="I344" s="26"/>
      <c r="J344" s="26"/>
      <c r="K344" s="27"/>
    </row>
    <row r="345" spans="1:11" s="85" customFormat="1" ht="22.5" customHeight="1">
      <c r="A345" s="49"/>
      <c r="B345" s="45"/>
      <c r="C345" s="75"/>
      <c r="D345" s="28"/>
      <c r="E345" s="26"/>
      <c r="F345" s="26"/>
      <c r="G345" s="24"/>
      <c r="H345" s="28"/>
      <c r="I345" s="26"/>
      <c r="J345" s="26"/>
      <c r="K345" s="27"/>
    </row>
    <row r="346" spans="1:11" s="85" customFormat="1" ht="22.5" customHeight="1">
      <c r="A346" s="49"/>
      <c r="B346" s="45"/>
      <c r="C346" s="75"/>
      <c r="D346" s="28"/>
      <c r="E346" s="26"/>
      <c r="F346" s="26"/>
      <c r="G346" s="24"/>
      <c r="H346" s="28"/>
      <c r="I346" s="26"/>
      <c r="J346" s="26"/>
      <c r="K346" s="27"/>
    </row>
    <row r="347" spans="1:11" s="85" customFormat="1" ht="22.5" customHeight="1">
      <c r="A347" s="49"/>
      <c r="B347" s="45"/>
      <c r="C347" s="75"/>
      <c r="D347" s="28"/>
      <c r="E347" s="26"/>
      <c r="F347" s="26"/>
      <c r="G347" s="24"/>
      <c r="H347" s="28"/>
      <c r="I347" s="26"/>
      <c r="J347" s="26"/>
      <c r="K347" s="27"/>
    </row>
    <row r="348" spans="1:11" s="85" customFormat="1" ht="22.5" customHeight="1">
      <c r="A348" s="132" t="s">
        <v>236</v>
      </c>
      <c r="B348" s="30"/>
      <c r="C348" s="76"/>
      <c r="D348" s="28"/>
      <c r="E348" s="26"/>
      <c r="F348" s="62"/>
      <c r="G348" s="24"/>
      <c r="H348" s="28"/>
      <c r="I348" s="26"/>
      <c r="J348" s="26"/>
      <c r="K348" s="27"/>
    </row>
    <row r="349" spans="1:11" s="85" customFormat="1" ht="22.5" customHeight="1">
      <c r="A349" s="51"/>
      <c r="B349" s="36"/>
      <c r="C349" s="75"/>
      <c r="D349" s="28"/>
      <c r="E349" s="26"/>
      <c r="F349" s="26"/>
      <c r="G349" s="24"/>
      <c r="H349" s="28"/>
      <c r="I349" s="26"/>
      <c r="J349" s="26"/>
      <c r="K349" s="27"/>
    </row>
    <row r="350" spans="1:11" s="85" customFormat="1" ht="22.5" customHeight="1">
      <c r="A350" s="51"/>
      <c r="B350" s="36"/>
      <c r="C350" s="75"/>
      <c r="D350" s="28"/>
      <c r="E350" s="26"/>
      <c r="F350" s="26"/>
      <c r="G350" s="24"/>
      <c r="H350" s="28"/>
      <c r="I350" s="26"/>
      <c r="J350" s="26"/>
      <c r="K350" s="27"/>
    </row>
    <row r="351" spans="1:11" s="85" customFormat="1" ht="22.5" customHeight="1">
      <c r="A351" s="56"/>
      <c r="B351" s="42"/>
      <c r="C351" s="77"/>
      <c r="D351" s="31"/>
      <c r="E351" s="32"/>
      <c r="F351" s="32"/>
      <c r="G351" s="33"/>
      <c r="H351" s="31"/>
      <c r="I351" s="32"/>
      <c r="J351" s="32"/>
      <c r="K351" s="34"/>
    </row>
    <row r="352" spans="1:11" s="85" customFormat="1" ht="22.5" customHeight="1">
      <c r="A352" s="141"/>
      <c r="B352" s="116"/>
      <c r="C352" s="133"/>
      <c r="D352" s="134"/>
      <c r="E352" s="115"/>
      <c r="F352" s="115"/>
      <c r="G352" s="135"/>
      <c r="H352" s="134"/>
      <c r="I352" s="115"/>
      <c r="J352" s="115"/>
      <c r="K352" s="116"/>
    </row>
    <row r="353" spans="1:11" s="85" customFormat="1" ht="22.5" customHeight="1">
      <c r="A353" s="141"/>
      <c r="B353" s="145"/>
      <c r="C353" s="133"/>
      <c r="D353" s="134"/>
      <c r="E353" s="115"/>
      <c r="F353" s="115"/>
      <c r="G353" s="135"/>
      <c r="H353" s="134"/>
      <c r="I353" s="115"/>
      <c r="J353" s="115"/>
      <c r="K353" s="116"/>
    </row>
    <row r="354" spans="1:11" s="85" customFormat="1" ht="22.5" customHeight="1">
      <c r="A354" s="84"/>
      <c r="B354" s="116"/>
      <c r="C354" s="133"/>
      <c r="D354" s="134"/>
      <c r="E354" s="115"/>
      <c r="F354" s="115"/>
      <c r="G354" s="135"/>
      <c r="H354" s="134"/>
      <c r="I354" s="115"/>
      <c r="J354" s="115"/>
      <c r="K354" s="116"/>
    </row>
    <row r="355" spans="1:11" s="85" customFormat="1" ht="22.5" customHeight="1">
      <c r="A355" s="84"/>
      <c r="B355" s="116"/>
      <c r="C355" s="133"/>
      <c r="D355" s="134"/>
      <c r="E355" s="115"/>
      <c r="F355" s="115"/>
      <c r="G355" s="135"/>
      <c r="H355" s="134"/>
      <c r="I355" s="115"/>
      <c r="J355" s="115"/>
      <c r="K355" s="116"/>
    </row>
    <row r="356" spans="1:11" s="85" customFormat="1" ht="22.5" customHeight="1">
      <c r="A356" s="84"/>
      <c r="B356" s="116"/>
      <c r="C356" s="133"/>
      <c r="D356" s="134"/>
      <c r="E356" s="115"/>
      <c r="F356" s="115"/>
      <c r="G356" s="135"/>
      <c r="H356" s="134"/>
      <c r="I356" s="115"/>
      <c r="J356" s="115"/>
      <c r="K356" s="116"/>
    </row>
    <row r="357" spans="1:11" s="85" customFormat="1" ht="22.5" customHeight="1">
      <c r="A357" s="146"/>
      <c r="B357" s="144"/>
      <c r="C357" s="133"/>
      <c r="D357" s="134"/>
      <c r="E357" s="115"/>
      <c r="F357" s="115"/>
      <c r="G357" s="135"/>
      <c r="H357" s="134"/>
      <c r="I357" s="115"/>
      <c r="J357" s="115"/>
      <c r="K357" s="116"/>
    </row>
    <row r="358" spans="1:11" s="85" customFormat="1" ht="22.5" customHeight="1">
      <c r="A358" s="84"/>
      <c r="B358" s="136"/>
      <c r="C358" s="137"/>
      <c r="D358" s="138"/>
      <c r="E358" s="115"/>
      <c r="F358" s="115"/>
      <c r="G358" s="135"/>
      <c r="H358" s="134"/>
      <c r="I358" s="115"/>
      <c r="J358" s="115"/>
      <c r="K358" s="116"/>
    </row>
    <row r="359" spans="1:11" s="85" customFormat="1" ht="22.5" customHeight="1">
      <c r="A359" s="84"/>
      <c r="B359" s="136"/>
      <c r="C359" s="137"/>
      <c r="D359" s="138"/>
      <c r="E359" s="115"/>
      <c r="F359" s="115"/>
      <c r="G359" s="135"/>
      <c r="H359" s="134"/>
      <c r="I359" s="115"/>
      <c r="J359" s="115"/>
      <c r="K359" s="116"/>
    </row>
    <row r="360" spans="1:11" s="85" customFormat="1" ht="22.5" customHeight="1">
      <c r="A360" s="84"/>
      <c r="B360" s="136"/>
      <c r="C360" s="137"/>
      <c r="D360" s="138"/>
      <c r="E360" s="115"/>
      <c r="F360" s="115"/>
      <c r="G360" s="135"/>
      <c r="H360" s="134"/>
      <c r="I360" s="115"/>
      <c r="J360" s="115"/>
      <c r="K360" s="116"/>
    </row>
    <row r="361" spans="1:11" s="85" customFormat="1" ht="22.5" customHeight="1">
      <c r="A361" s="84"/>
      <c r="B361" s="136"/>
      <c r="C361" s="137"/>
      <c r="D361" s="138"/>
      <c r="E361" s="115"/>
      <c r="F361" s="115"/>
      <c r="G361" s="135"/>
      <c r="H361" s="134"/>
      <c r="I361" s="115"/>
      <c r="J361" s="115"/>
      <c r="K361" s="116"/>
    </row>
    <row r="362" spans="1:11" s="85" customFormat="1" ht="22.5" customHeight="1">
      <c r="A362" s="84"/>
      <c r="B362" s="136"/>
      <c r="C362" s="137"/>
      <c r="D362" s="138"/>
      <c r="E362" s="115"/>
      <c r="F362" s="115"/>
      <c r="G362" s="135"/>
      <c r="H362" s="134"/>
      <c r="I362" s="115"/>
      <c r="J362" s="115"/>
      <c r="K362" s="116"/>
    </row>
    <row r="363" spans="1:11" s="85" customFormat="1" ht="22.5" customHeight="1">
      <c r="A363" s="84"/>
      <c r="B363" s="136"/>
      <c r="C363" s="137"/>
      <c r="D363" s="138"/>
      <c r="E363" s="115"/>
      <c r="F363" s="115"/>
      <c r="G363" s="135"/>
      <c r="H363" s="134"/>
      <c r="I363" s="115"/>
      <c r="J363" s="115"/>
      <c r="K363" s="116"/>
    </row>
    <row r="364" spans="1:11" s="85" customFormat="1" ht="22.5" customHeight="1">
      <c r="A364" s="84"/>
      <c r="B364" s="136"/>
      <c r="C364" s="137"/>
      <c r="D364" s="138"/>
      <c r="E364" s="115"/>
      <c r="F364" s="115"/>
      <c r="G364" s="135"/>
      <c r="H364" s="134"/>
      <c r="I364" s="115"/>
      <c r="J364" s="115"/>
      <c r="K364" s="116"/>
    </row>
    <row r="365" spans="1:11" s="85" customFormat="1" ht="22.5" customHeight="1">
      <c r="A365" s="84"/>
      <c r="B365" s="136"/>
      <c r="C365" s="137"/>
      <c r="D365" s="138"/>
      <c r="E365" s="115"/>
      <c r="F365" s="115"/>
      <c r="G365" s="135"/>
      <c r="H365" s="134"/>
      <c r="I365" s="115"/>
      <c r="J365" s="115"/>
      <c r="K365" s="116"/>
    </row>
    <row r="366" spans="1:11" s="85" customFormat="1" ht="22.5" customHeight="1">
      <c r="A366" s="84"/>
      <c r="B366" s="136"/>
      <c r="C366" s="137"/>
      <c r="D366" s="138"/>
      <c r="E366" s="115"/>
      <c r="F366" s="115"/>
      <c r="G366" s="135"/>
      <c r="H366" s="134"/>
      <c r="I366" s="115"/>
      <c r="J366" s="115"/>
      <c r="K366" s="116"/>
    </row>
    <row r="367" spans="1:11" s="85" customFormat="1" ht="22.5" customHeight="1">
      <c r="A367" s="84"/>
      <c r="B367" s="136"/>
      <c r="C367" s="137"/>
      <c r="D367" s="138"/>
      <c r="E367" s="115"/>
      <c r="F367" s="115"/>
      <c r="G367" s="135"/>
      <c r="H367" s="134"/>
      <c r="I367" s="115"/>
      <c r="J367" s="115"/>
      <c r="K367" s="116"/>
    </row>
    <row r="368" spans="1:11" s="85" customFormat="1" ht="22.5" customHeight="1">
      <c r="A368" s="84"/>
      <c r="B368" s="136"/>
      <c r="C368" s="137"/>
      <c r="D368" s="138"/>
      <c r="E368" s="115"/>
      <c r="F368" s="115"/>
      <c r="G368" s="135"/>
      <c r="H368" s="134"/>
      <c r="I368" s="115"/>
      <c r="J368" s="115"/>
      <c r="K368" s="116"/>
    </row>
    <row r="369" spans="1:11" s="85" customFormat="1" ht="22.5" customHeight="1">
      <c r="A369" s="84"/>
      <c r="B369" s="136"/>
      <c r="C369" s="137"/>
      <c r="D369" s="138"/>
      <c r="E369" s="115"/>
      <c r="F369" s="115"/>
      <c r="G369" s="135"/>
      <c r="H369" s="134"/>
      <c r="I369" s="115"/>
      <c r="J369" s="115"/>
      <c r="K369" s="116"/>
    </row>
    <row r="370" spans="1:11" s="85" customFormat="1" ht="22.5" customHeight="1">
      <c r="A370" s="84"/>
      <c r="B370" s="136"/>
      <c r="C370" s="137"/>
      <c r="D370" s="138"/>
      <c r="E370" s="115"/>
      <c r="F370" s="115"/>
      <c r="G370" s="135"/>
      <c r="H370" s="134"/>
      <c r="I370" s="115"/>
      <c r="J370" s="115"/>
      <c r="K370" s="116"/>
    </row>
    <row r="371" spans="1:11" s="85" customFormat="1" ht="22.5" customHeight="1">
      <c r="A371" s="84"/>
      <c r="B371" s="136"/>
      <c r="C371" s="137"/>
      <c r="D371" s="138"/>
      <c r="E371" s="115"/>
      <c r="F371" s="115"/>
      <c r="G371" s="135"/>
      <c r="H371" s="134"/>
      <c r="I371" s="115"/>
      <c r="J371" s="115"/>
      <c r="K371" s="116"/>
    </row>
    <row r="372" spans="1:11" s="85" customFormat="1" ht="22.5" customHeight="1">
      <c r="A372" s="84"/>
      <c r="B372" s="136"/>
      <c r="C372" s="137"/>
      <c r="D372" s="138"/>
      <c r="E372" s="115"/>
      <c r="F372" s="115"/>
      <c r="G372" s="135"/>
      <c r="H372" s="134"/>
      <c r="I372" s="115"/>
      <c r="J372" s="115"/>
      <c r="K372" s="116"/>
    </row>
    <row r="373" spans="1:11" s="85" customFormat="1" ht="22.5" customHeight="1">
      <c r="A373" s="84"/>
      <c r="B373" s="136"/>
      <c r="C373" s="137"/>
      <c r="D373" s="138"/>
      <c r="E373" s="115"/>
      <c r="F373" s="115"/>
      <c r="G373" s="135"/>
      <c r="H373" s="134"/>
      <c r="I373" s="115"/>
      <c r="J373" s="115"/>
      <c r="K373" s="116"/>
    </row>
    <row r="374" spans="1:11" s="85" customFormat="1" ht="22.5" customHeight="1">
      <c r="A374" s="84"/>
      <c r="B374" s="136"/>
      <c r="C374" s="137"/>
      <c r="D374" s="138"/>
      <c r="E374" s="115"/>
      <c r="F374" s="115"/>
      <c r="G374" s="135"/>
      <c r="H374" s="134"/>
      <c r="I374" s="115"/>
      <c r="J374" s="115"/>
      <c r="K374" s="116"/>
    </row>
    <row r="375" spans="1:11" s="85" customFormat="1" ht="22.5" customHeight="1">
      <c r="A375" s="84"/>
      <c r="B375" s="116"/>
      <c r="C375" s="133"/>
      <c r="D375" s="134"/>
      <c r="E375" s="84"/>
      <c r="F375" s="139"/>
      <c r="G375" s="135"/>
      <c r="H375" s="134"/>
      <c r="I375" s="115"/>
      <c r="J375" s="115"/>
      <c r="K375" s="116"/>
    </row>
    <row r="376" spans="1:11" s="85" customFormat="1" ht="22.5" customHeight="1">
      <c r="A376" s="84"/>
      <c r="B376" s="116"/>
      <c r="C376" s="133"/>
      <c r="D376" s="134"/>
      <c r="E376" s="115"/>
      <c r="F376" s="115"/>
      <c r="G376" s="135"/>
      <c r="H376" s="140"/>
      <c r="I376" s="115"/>
      <c r="J376" s="115"/>
      <c r="K376" s="116"/>
    </row>
    <row r="377" spans="1:11" s="85" customFormat="1" ht="22.5" customHeight="1">
      <c r="A377" s="84"/>
      <c r="B377" s="116"/>
      <c r="C377" s="133"/>
      <c r="D377" s="134"/>
      <c r="E377" s="115"/>
      <c r="F377" s="115"/>
      <c r="G377" s="135"/>
      <c r="H377" s="140"/>
      <c r="I377" s="115"/>
      <c r="J377" s="115"/>
      <c r="K377" s="116"/>
    </row>
    <row r="378" spans="1:11" s="85" customFormat="1" ht="22.5" customHeight="1">
      <c r="A378" s="84"/>
      <c r="B378" s="116"/>
      <c r="C378" s="133"/>
      <c r="D378" s="134"/>
      <c r="E378" s="115"/>
      <c r="F378" s="115"/>
      <c r="G378" s="135"/>
      <c r="H378" s="134"/>
      <c r="I378" s="115"/>
      <c r="J378" s="115"/>
      <c r="K378" s="116"/>
    </row>
    <row r="379" spans="1:11" s="85" customFormat="1" ht="22.5" customHeight="1">
      <c r="A379" s="143"/>
      <c r="B379" s="116"/>
      <c r="C379" s="133"/>
      <c r="D379" s="134"/>
      <c r="E379" s="115"/>
      <c r="F379" s="115"/>
      <c r="G379" s="135"/>
      <c r="H379" s="134"/>
      <c r="I379" s="115"/>
      <c r="J379" s="115"/>
      <c r="K379" s="116"/>
    </row>
    <row r="380" spans="1:11" s="85" customFormat="1" ht="22.5" customHeight="1">
      <c r="A380" s="143"/>
      <c r="B380" s="144"/>
      <c r="C380" s="133"/>
      <c r="D380" s="134"/>
      <c r="E380" s="115"/>
      <c r="F380" s="115"/>
      <c r="G380" s="135"/>
      <c r="H380" s="134"/>
      <c r="I380" s="115"/>
      <c r="J380" s="115"/>
      <c r="K380" s="116"/>
    </row>
    <row r="381" spans="1:11" s="85" customFormat="1" ht="22.5" customHeight="1">
      <c r="A381" s="84"/>
      <c r="B381" s="116"/>
      <c r="C381" s="133"/>
      <c r="D381" s="134"/>
      <c r="E381" s="115"/>
      <c r="F381" s="115"/>
      <c r="G381" s="135"/>
      <c r="H381" s="134"/>
      <c r="I381" s="115"/>
      <c r="J381" s="115"/>
      <c r="K381" s="116"/>
    </row>
    <row r="382" spans="1:11" s="85" customFormat="1" ht="22.5" customHeight="1">
      <c r="A382" s="84"/>
      <c r="B382" s="116"/>
      <c r="C382" s="133"/>
      <c r="D382" s="134"/>
      <c r="E382" s="115"/>
      <c r="F382" s="115"/>
      <c r="G382" s="135"/>
      <c r="H382" s="134"/>
      <c r="I382" s="115"/>
      <c r="J382" s="115"/>
      <c r="K382" s="116"/>
    </row>
    <row r="383" spans="1:11" s="85" customFormat="1" ht="22.5" customHeight="1">
      <c r="A383" s="141"/>
      <c r="B383" s="144"/>
      <c r="C383" s="133"/>
      <c r="D383" s="134"/>
      <c r="E383" s="115"/>
      <c r="F383" s="115"/>
      <c r="G383" s="135"/>
      <c r="H383" s="134"/>
      <c r="I383" s="115"/>
      <c r="J383" s="115"/>
      <c r="K383" s="116"/>
    </row>
    <row r="384" spans="1:11" s="85" customFormat="1" ht="22.5" customHeight="1">
      <c r="A384" s="141"/>
      <c r="B384" s="144"/>
      <c r="C384" s="133"/>
      <c r="D384" s="134"/>
      <c r="E384" s="115"/>
      <c r="F384" s="115"/>
      <c r="G384" s="135"/>
      <c r="H384" s="134"/>
      <c r="I384" s="115"/>
      <c r="J384" s="115"/>
      <c r="K384" s="116"/>
    </row>
    <row r="385" spans="1:11" s="85" customFormat="1" ht="22.5" customHeight="1">
      <c r="A385" s="143"/>
      <c r="B385" s="144"/>
      <c r="C385" s="133"/>
      <c r="D385" s="134"/>
      <c r="E385" s="115"/>
      <c r="F385" s="115"/>
      <c r="G385" s="135"/>
      <c r="H385" s="134"/>
      <c r="I385" s="115"/>
      <c r="J385" s="115"/>
      <c r="K385" s="116"/>
    </row>
    <row r="386" spans="1:11" s="85" customFormat="1" ht="22.5" customHeight="1">
      <c r="A386" s="134"/>
      <c r="B386" s="142"/>
      <c r="C386" s="133"/>
      <c r="D386" s="134"/>
      <c r="E386" s="115"/>
      <c r="F386" s="115"/>
      <c r="G386" s="135"/>
      <c r="H386" s="134"/>
      <c r="I386" s="115"/>
      <c r="J386" s="115"/>
      <c r="K386" s="116"/>
    </row>
    <row r="387" spans="1:11" s="85" customFormat="1" ht="22.5" customHeight="1">
      <c r="A387" s="141"/>
      <c r="B387" s="116"/>
      <c r="C387" s="133"/>
      <c r="D387" s="134"/>
      <c r="E387" s="115"/>
      <c r="F387" s="115"/>
      <c r="G387" s="135"/>
      <c r="H387" s="140"/>
      <c r="I387" s="115"/>
      <c r="J387" s="115"/>
      <c r="K387" s="116"/>
    </row>
    <row r="388" spans="1:11" s="85" customFormat="1" ht="22.5" customHeight="1">
      <c r="A388" s="143"/>
      <c r="B388" s="144"/>
      <c r="C388" s="133"/>
      <c r="D388" s="134"/>
      <c r="E388" s="115"/>
      <c r="F388" s="115"/>
      <c r="G388" s="135"/>
      <c r="H388" s="140"/>
      <c r="I388" s="115"/>
      <c r="J388" s="115"/>
      <c r="K388" s="116"/>
    </row>
    <row r="389" spans="1:11" s="85" customFormat="1" ht="22.5" customHeight="1">
      <c r="A389" s="143"/>
      <c r="B389" s="144"/>
      <c r="C389" s="133"/>
      <c r="D389" s="134"/>
      <c r="E389" s="115"/>
      <c r="F389" s="115"/>
      <c r="G389" s="135"/>
      <c r="H389" s="134"/>
      <c r="I389" s="115"/>
      <c r="J389" s="115"/>
      <c r="K389" s="116"/>
    </row>
    <row r="390" spans="1:11" s="85" customFormat="1" ht="22.5" customHeight="1">
      <c r="A390" s="143"/>
      <c r="B390" s="144"/>
      <c r="C390" s="133"/>
      <c r="D390" s="134"/>
      <c r="E390" s="115"/>
      <c r="F390" s="115"/>
      <c r="G390" s="135"/>
      <c r="H390" s="134"/>
      <c r="I390" s="115"/>
      <c r="J390" s="115"/>
      <c r="K390" s="116"/>
    </row>
    <row r="391" spans="1:11" s="85" customFormat="1" ht="22.5" customHeight="1">
      <c r="A391" s="143"/>
      <c r="B391" s="144"/>
      <c r="C391" s="133"/>
      <c r="D391" s="134"/>
      <c r="E391" s="115"/>
      <c r="F391" s="115"/>
      <c r="G391" s="135"/>
      <c r="H391" s="134"/>
      <c r="I391" s="115"/>
      <c r="J391" s="115"/>
      <c r="K391" s="116"/>
    </row>
    <row r="392" spans="1:11" s="85" customFormat="1" ht="22.5" customHeight="1">
      <c r="A392" s="84"/>
      <c r="B392" s="116"/>
      <c r="C392" s="133"/>
      <c r="D392" s="134"/>
      <c r="E392" s="115"/>
      <c r="F392" s="115"/>
      <c r="G392" s="135"/>
      <c r="H392" s="134"/>
      <c r="I392" s="115"/>
      <c r="J392" s="115"/>
      <c r="K392" s="116"/>
    </row>
    <row r="393" spans="1:11" s="85" customFormat="1" ht="22.5" customHeight="1">
      <c r="A393" s="134"/>
      <c r="B393" s="116"/>
      <c r="C393" s="133"/>
      <c r="D393" s="134"/>
      <c r="E393" s="84"/>
      <c r="F393" s="139"/>
      <c r="G393" s="135"/>
      <c r="H393" s="134"/>
      <c r="I393" s="115"/>
      <c r="J393" s="115"/>
      <c r="K393" s="116"/>
    </row>
    <row r="394" spans="1:11" s="85" customFormat="1" ht="22.5" customHeight="1">
      <c r="A394" s="141"/>
      <c r="B394" s="116"/>
      <c r="C394" s="133"/>
      <c r="D394" s="134"/>
      <c r="E394" s="115"/>
      <c r="F394" s="115"/>
      <c r="G394" s="135"/>
      <c r="H394" s="140"/>
      <c r="I394" s="115"/>
      <c r="J394" s="115"/>
      <c r="K394" s="116"/>
    </row>
    <row r="395" spans="1:11" s="85" customFormat="1" ht="22.5" customHeight="1">
      <c r="A395" s="143"/>
      <c r="B395" s="144"/>
      <c r="C395" s="133"/>
      <c r="D395" s="134"/>
      <c r="E395" s="115"/>
      <c r="F395" s="115"/>
      <c r="G395" s="135"/>
      <c r="H395" s="140"/>
      <c r="I395" s="115"/>
      <c r="J395" s="115"/>
      <c r="K395" s="116"/>
    </row>
    <row r="396" spans="1:11" s="85" customFormat="1" ht="22.5" customHeight="1">
      <c r="A396" s="143"/>
      <c r="B396" s="144"/>
      <c r="C396" s="133"/>
      <c r="D396" s="134"/>
      <c r="E396" s="115"/>
      <c r="F396" s="115"/>
      <c r="G396" s="135"/>
      <c r="H396" s="134"/>
      <c r="I396" s="115"/>
      <c r="J396" s="115"/>
      <c r="K396" s="116"/>
    </row>
    <row r="397" spans="1:11" s="85" customFormat="1" ht="22.5" customHeight="1">
      <c r="A397" s="143"/>
      <c r="B397" s="144"/>
      <c r="C397" s="133"/>
      <c r="D397" s="134"/>
      <c r="E397" s="115"/>
      <c r="F397" s="115"/>
      <c r="G397" s="135"/>
      <c r="H397" s="134"/>
      <c r="I397" s="115"/>
      <c r="J397" s="115"/>
      <c r="K397" s="116"/>
    </row>
    <row r="398" spans="1:11" s="85" customFormat="1" ht="22.5" customHeight="1">
      <c r="A398" s="143"/>
      <c r="B398" s="144"/>
      <c r="C398" s="133"/>
      <c r="D398" s="134"/>
      <c r="E398" s="115"/>
      <c r="F398" s="115"/>
      <c r="G398" s="135"/>
      <c r="H398" s="134"/>
      <c r="I398" s="115"/>
      <c r="J398" s="115"/>
      <c r="K398" s="116"/>
    </row>
    <row r="399" spans="1:11" s="85" customFormat="1" ht="22.5" customHeight="1">
      <c r="A399" s="84"/>
      <c r="B399" s="116"/>
      <c r="C399" s="133"/>
      <c r="D399" s="134"/>
      <c r="E399" s="115"/>
      <c r="F399" s="115"/>
      <c r="G399" s="135"/>
      <c r="H399" s="134"/>
      <c r="I399" s="115"/>
      <c r="J399" s="115"/>
      <c r="K399" s="116"/>
    </row>
    <row r="400" spans="1:11" s="85" customFormat="1" ht="22.5" customHeight="1">
      <c r="A400" s="84"/>
      <c r="B400" s="145"/>
      <c r="C400" s="133"/>
      <c r="D400" s="134"/>
      <c r="E400" s="115"/>
      <c r="F400" s="115"/>
      <c r="G400" s="135"/>
      <c r="H400" s="134"/>
      <c r="I400" s="115"/>
      <c r="J400" s="115"/>
      <c r="K400" s="116"/>
    </row>
    <row r="401" spans="1:11" s="85" customFormat="1" ht="22.5" customHeight="1">
      <c r="A401" s="141"/>
      <c r="B401" s="144"/>
      <c r="C401" s="133"/>
      <c r="D401" s="134"/>
      <c r="E401" s="115"/>
      <c r="F401" s="115"/>
      <c r="G401" s="135"/>
      <c r="H401" s="134"/>
      <c r="I401" s="115"/>
      <c r="J401" s="115"/>
      <c r="K401" s="116"/>
    </row>
    <row r="402" spans="1:11" s="85" customFormat="1" ht="22.5" customHeight="1">
      <c r="A402" s="141"/>
      <c r="B402" s="147"/>
      <c r="C402" s="133"/>
      <c r="D402" s="134"/>
      <c r="E402" s="115"/>
      <c r="F402" s="115"/>
      <c r="G402" s="135"/>
      <c r="H402" s="134"/>
      <c r="I402" s="115"/>
      <c r="J402" s="115"/>
      <c r="K402" s="116"/>
    </row>
    <row r="403" spans="1:11" s="85" customFormat="1" ht="22.5" customHeight="1">
      <c r="A403" s="143"/>
      <c r="B403" s="144"/>
      <c r="C403" s="133"/>
      <c r="D403" s="134"/>
      <c r="E403" s="115"/>
      <c r="F403" s="115"/>
      <c r="G403" s="135"/>
      <c r="H403" s="134"/>
      <c r="I403" s="115"/>
      <c r="J403" s="115"/>
      <c r="K403" s="116"/>
    </row>
    <row r="404" spans="1:11" s="85" customFormat="1" ht="22.5" customHeight="1">
      <c r="A404" s="141"/>
      <c r="B404" s="142"/>
      <c r="C404" s="133"/>
      <c r="D404" s="134"/>
      <c r="E404" s="115"/>
      <c r="F404" s="115"/>
      <c r="G404" s="135"/>
      <c r="H404" s="134"/>
      <c r="I404" s="115"/>
      <c r="J404" s="115"/>
      <c r="K404" s="116"/>
    </row>
    <row r="405" spans="1:11" s="85" customFormat="1" ht="22.5" customHeight="1">
      <c r="A405" s="134"/>
      <c r="B405" s="116"/>
      <c r="C405" s="133"/>
      <c r="D405" s="134"/>
      <c r="E405" s="84"/>
      <c r="F405" s="139"/>
      <c r="G405" s="135"/>
      <c r="H405" s="134"/>
      <c r="I405" s="115"/>
      <c r="J405" s="115"/>
      <c r="K405" s="116"/>
    </row>
    <row r="406" spans="1:11" s="85" customFormat="1" ht="22.5" customHeight="1">
      <c r="A406" s="84"/>
      <c r="B406" s="116"/>
      <c r="C406" s="133"/>
      <c r="D406" s="134"/>
      <c r="E406" s="84"/>
      <c r="F406" s="139"/>
      <c r="G406" s="135"/>
      <c r="H406" s="134"/>
      <c r="I406" s="115"/>
      <c r="J406" s="84"/>
      <c r="K406" s="116"/>
    </row>
    <row r="407" spans="1:11" s="85" customFormat="1" ht="22.5" customHeight="1">
      <c r="A407" s="84"/>
      <c r="B407" s="116"/>
      <c r="C407" s="133"/>
      <c r="D407" s="134"/>
      <c r="E407" s="84"/>
      <c r="F407" s="139"/>
      <c r="G407" s="135"/>
      <c r="H407" s="134"/>
      <c r="I407" s="115"/>
      <c r="J407" s="84"/>
      <c r="K407" s="116"/>
    </row>
    <row r="408" spans="1:11" s="85" customFormat="1" ht="22.5" customHeight="1">
      <c r="A408" s="84"/>
      <c r="B408" s="116"/>
      <c r="C408" s="133"/>
      <c r="D408" s="134"/>
      <c r="E408" s="84"/>
      <c r="F408" s="139"/>
      <c r="G408" s="135"/>
      <c r="H408" s="134"/>
      <c r="I408" s="115"/>
      <c r="J408" s="84"/>
      <c r="K408" s="116"/>
    </row>
    <row r="409" spans="1:11" s="85" customFormat="1" ht="22.5" customHeight="1">
      <c r="A409" s="84"/>
      <c r="B409" s="116"/>
      <c r="C409" s="133"/>
      <c r="D409" s="134"/>
      <c r="E409" s="84"/>
      <c r="F409" s="139"/>
      <c r="G409" s="135"/>
      <c r="H409" s="134"/>
      <c r="I409" s="115"/>
      <c r="J409" s="84"/>
      <c r="K409" s="116"/>
    </row>
    <row r="410" spans="1:11" s="85" customFormat="1" ht="22.5" customHeight="1">
      <c r="A410" s="84"/>
      <c r="B410" s="116"/>
      <c r="C410" s="133"/>
      <c r="D410" s="134"/>
      <c r="E410" s="84"/>
      <c r="F410" s="139"/>
      <c r="G410" s="135"/>
      <c r="H410" s="134"/>
      <c r="I410" s="115"/>
      <c r="J410" s="84"/>
      <c r="K410" s="116"/>
    </row>
    <row r="411" spans="1:11" s="85" customFormat="1" ht="22.5" customHeight="1">
      <c r="A411" s="84"/>
      <c r="B411" s="116"/>
      <c r="C411" s="133"/>
      <c r="D411" s="134"/>
      <c r="E411" s="84"/>
      <c r="F411" s="139"/>
      <c r="G411" s="135"/>
      <c r="H411" s="134"/>
      <c r="I411" s="115"/>
      <c r="J411" s="84"/>
      <c r="K411" s="116"/>
    </row>
    <row r="412" spans="1:11" s="85" customFormat="1" ht="22.5" customHeight="1">
      <c r="A412" s="84"/>
      <c r="B412" s="116"/>
      <c r="C412" s="133"/>
      <c r="D412" s="134"/>
      <c r="E412" s="84"/>
      <c r="F412" s="139"/>
      <c r="G412" s="135"/>
      <c r="H412" s="134"/>
      <c r="I412" s="115"/>
      <c r="J412" s="84"/>
      <c r="K412" s="116"/>
    </row>
    <row r="413" spans="1:11" s="85" customFormat="1" ht="22.5" customHeight="1">
      <c r="A413" s="84"/>
      <c r="B413" s="116"/>
      <c r="C413" s="133"/>
      <c r="D413" s="134"/>
      <c r="E413" s="84"/>
      <c r="F413" s="139"/>
      <c r="G413" s="135"/>
      <c r="H413" s="134"/>
      <c r="I413" s="115"/>
      <c r="J413" s="84"/>
      <c r="K413" s="116"/>
    </row>
    <row r="414" spans="1:11" s="85" customFormat="1" ht="22.5" customHeight="1">
      <c r="A414" s="84"/>
      <c r="B414" s="116"/>
      <c r="C414" s="133"/>
      <c r="D414" s="134"/>
      <c r="E414" s="84"/>
      <c r="F414" s="139"/>
      <c r="G414" s="135"/>
      <c r="H414" s="134"/>
      <c r="I414" s="115"/>
      <c r="J414" s="84"/>
      <c r="K414" s="116"/>
    </row>
    <row r="415" spans="1:11" s="85" customFormat="1" ht="22.5" customHeight="1">
      <c r="A415" s="84"/>
      <c r="B415" s="116"/>
      <c r="C415" s="133"/>
      <c r="D415" s="134"/>
      <c r="E415" s="84"/>
      <c r="F415" s="139"/>
      <c r="G415" s="135"/>
      <c r="H415" s="134"/>
      <c r="I415" s="115"/>
      <c r="J415" s="84"/>
      <c r="K415" s="116"/>
    </row>
    <row r="416" spans="1:11" s="85" customFormat="1" ht="22.5" customHeight="1">
      <c r="A416" s="84"/>
      <c r="B416" s="116"/>
      <c r="C416" s="133"/>
      <c r="D416" s="134"/>
      <c r="E416" s="115"/>
      <c r="F416" s="115"/>
      <c r="G416" s="135"/>
      <c r="H416" s="140"/>
      <c r="I416" s="115"/>
      <c r="J416" s="115"/>
      <c r="K416" s="116"/>
    </row>
    <row r="417" spans="1:11" s="85" customFormat="1" ht="22.5" customHeight="1">
      <c r="A417" s="84"/>
      <c r="B417" s="116"/>
      <c r="C417" s="133"/>
      <c r="D417" s="134"/>
      <c r="E417" s="115"/>
      <c r="F417" s="115"/>
      <c r="G417" s="135"/>
      <c r="H417" s="140"/>
      <c r="I417" s="115"/>
      <c r="J417" s="115"/>
      <c r="K417" s="116"/>
    </row>
    <row r="418" spans="1:11" s="85" customFormat="1" ht="22.5" customHeight="1">
      <c r="A418" s="84"/>
      <c r="B418" s="116"/>
      <c r="C418" s="133"/>
      <c r="D418" s="134"/>
      <c r="E418" s="115"/>
      <c r="F418" s="115"/>
      <c r="G418" s="135"/>
      <c r="H418" s="134"/>
      <c r="I418" s="115"/>
      <c r="J418" s="115"/>
      <c r="K418" s="116"/>
    </row>
    <row r="419" spans="1:11" s="85" customFormat="1" ht="22.5" customHeight="1">
      <c r="A419" s="143"/>
      <c r="B419" s="116"/>
      <c r="C419" s="133"/>
      <c r="D419" s="134"/>
      <c r="E419" s="115"/>
      <c r="F419" s="115"/>
      <c r="G419" s="135"/>
      <c r="H419" s="134"/>
      <c r="I419" s="115"/>
      <c r="J419" s="115"/>
      <c r="K419" s="116"/>
    </row>
    <row r="420" spans="1:11" s="85" customFormat="1" ht="22.5" customHeight="1">
      <c r="A420" s="143"/>
      <c r="B420" s="116"/>
      <c r="C420" s="133"/>
      <c r="D420" s="134"/>
      <c r="E420" s="115"/>
      <c r="F420" s="115"/>
      <c r="G420" s="135"/>
      <c r="H420" s="134"/>
      <c r="I420" s="115"/>
      <c r="J420" s="115"/>
      <c r="K420" s="116"/>
    </row>
    <row r="421" spans="1:11" s="85" customFormat="1" ht="22.5" customHeight="1">
      <c r="A421" s="148"/>
      <c r="B421" s="149"/>
      <c r="C421" s="133"/>
      <c r="D421" s="134"/>
      <c r="E421" s="115"/>
      <c r="F421" s="115"/>
      <c r="G421" s="135"/>
      <c r="H421" s="134"/>
      <c r="I421" s="115"/>
      <c r="J421" s="115"/>
      <c r="K421" s="116"/>
    </row>
    <row r="422" spans="1:11" s="85" customFormat="1" ht="22.5" customHeight="1">
      <c r="A422" s="143"/>
      <c r="B422" s="144"/>
      <c r="C422" s="133"/>
      <c r="D422" s="134"/>
      <c r="E422" s="115"/>
      <c r="F422" s="115"/>
      <c r="G422" s="135"/>
      <c r="H422" s="134"/>
      <c r="I422" s="115"/>
      <c r="J422" s="115"/>
      <c r="K422" s="116"/>
    </row>
    <row r="423" spans="1:11" s="85" customFormat="1" ht="22.5" customHeight="1">
      <c r="A423" s="143"/>
      <c r="B423" s="149"/>
      <c r="C423" s="133"/>
      <c r="D423" s="134"/>
      <c r="E423" s="115"/>
      <c r="F423" s="115"/>
      <c r="G423" s="135"/>
      <c r="H423" s="134"/>
      <c r="I423" s="115"/>
      <c r="J423" s="115"/>
      <c r="K423" s="116"/>
    </row>
    <row r="424" spans="1:11" s="85" customFormat="1" ht="22.5" customHeight="1">
      <c r="A424" s="84"/>
      <c r="B424" s="116"/>
      <c r="C424" s="133"/>
      <c r="D424" s="134"/>
      <c r="E424" s="115"/>
      <c r="F424" s="115"/>
      <c r="G424" s="135"/>
      <c r="H424" s="134"/>
      <c r="I424" s="115"/>
      <c r="J424" s="115"/>
      <c r="K424" s="116"/>
    </row>
    <row r="425" spans="1:11" s="85" customFormat="1" ht="22.5" customHeight="1">
      <c r="A425" s="84"/>
      <c r="B425" s="116"/>
      <c r="C425" s="133"/>
      <c r="D425" s="134"/>
      <c r="E425" s="115"/>
      <c r="F425" s="115"/>
      <c r="G425" s="135"/>
      <c r="H425" s="134"/>
      <c r="I425" s="115"/>
      <c r="J425" s="115"/>
      <c r="K425" s="116"/>
    </row>
    <row r="426" spans="1:11" s="85" customFormat="1" ht="22.5" customHeight="1">
      <c r="A426" s="84"/>
      <c r="B426" s="144"/>
      <c r="C426" s="133"/>
      <c r="D426" s="134"/>
      <c r="E426" s="115"/>
      <c r="F426" s="115"/>
      <c r="G426" s="135"/>
      <c r="H426" s="134"/>
      <c r="I426" s="115"/>
      <c r="J426" s="115"/>
      <c r="K426" s="116"/>
    </row>
    <row r="427" spans="1:11" s="85" customFormat="1" ht="22.5" customHeight="1">
      <c r="A427" s="84"/>
      <c r="B427" s="142"/>
      <c r="C427" s="133"/>
      <c r="D427" s="134"/>
      <c r="E427" s="115"/>
      <c r="F427" s="115"/>
      <c r="G427" s="135"/>
      <c r="H427" s="134"/>
      <c r="I427" s="115"/>
      <c r="J427" s="115"/>
      <c r="K427" s="116"/>
    </row>
    <row r="428" spans="1:11" s="85" customFormat="1" ht="22.5" customHeight="1">
      <c r="A428" s="84"/>
      <c r="B428" s="136"/>
      <c r="C428" s="137"/>
      <c r="D428" s="138"/>
      <c r="E428" s="115"/>
      <c r="F428" s="115"/>
      <c r="G428" s="135"/>
      <c r="H428" s="134"/>
      <c r="I428" s="115"/>
      <c r="J428" s="115"/>
      <c r="K428" s="116"/>
    </row>
    <row r="429" spans="1:11" s="85" customFormat="1" ht="22.5" customHeight="1">
      <c r="A429" s="153"/>
      <c r="B429" s="154"/>
      <c r="C429" s="133"/>
      <c r="D429" s="134"/>
      <c r="E429" s="115"/>
      <c r="F429" s="115"/>
      <c r="G429" s="135"/>
      <c r="H429" s="134"/>
      <c r="I429" s="115"/>
      <c r="J429" s="115"/>
      <c r="K429" s="116"/>
    </row>
    <row r="430" spans="1:11" s="85" customFormat="1" ht="22.5" customHeight="1">
      <c r="A430" s="84"/>
      <c r="B430" s="116"/>
      <c r="C430" s="133"/>
      <c r="D430" s="134"/>
      <c r="E430" s="115"/>
      <c r="F430" s="115"/>
      <c r="G430" s="135"/>
      <c r="H430" s="134"/>
      <c r="I430" s="115"/>
      <c r="J430" s="115"/>
      <c r="K430" s="116"/>
    </row>
    <row r="431" spans="1:11" s="85" customFormat="1" ht="22.5" customHeight="1">
      <c r="A431" s="84"/>
      <c r="B431" s="150"/>
      <c r="C431" s="133"/>
      <c r="D431" s="134"/>
      <c r="E431" s="115"/>
      <c r="F431" s="115"/>
      <c r="G431" s="135"/>
      <c r="H431" s="134"/>
      <c r="I431" s="115"/>
      <c r="J431" s="115"/>
      <c r="K431" s="116"/>
    </row>
    <row r="432" spans="1:11" s="85" customFormat="1" ht="22.5" customHeight="1">
      <c r="A432" s="84"/>
      <c r="B432" s="116"/>
      <c r="C432" s="133"/>
      <c r="D432" s="134"/>
      <c r="E432" s="115"/>
      <c r="F432" s="115"/>
      <c r="G432" s="135"/>
      <c r="H432" s="140"/>
      <c r="I432" s="115"/>
      <c r="J432" s="115"/>
      <c r="K432" s="116"/>
    </row>
    <row r="433" spans="1:11" s="85" customFormat="1" ht="22.5" customHeight="1">
      <c r="A433" s="143"/>
      <c r="B433" s="144"/>
      <c r="C433" s="133"/>
      <c r="D433" s="134"/>
      <c r="E433" s="115"/>
      <c r="F433" s="115"/>
      <c r="G433" s="135"/>
      <c r="H433" s="140"/>
      <c r="I433" s="115"/>
      <c r="J433" s="115"/>
      <c r="K433" s="116"/>
    </row>
    <row r="434" spans="1:11" s="85" customFormat="1" ht="22.5" customHeight="1">
      <c r="A434" s="143"/>
      <c r="B434" s="144"/>
      <c r="C434" s="133"/>
      <c r="D434" s="134"/>
      <c r="E434" s="115"/>
      <c r="F434" s="115"/>
      <c r="G434" s="135"/>
      <c r="H434" s="134"/>
      <c r="I434" s="115"/>
      <c r="J434" s="115"/>
      <c r="K434" s="116"/>
    </row>
    <row r="435" spans="1:11" s="85" customFormat="1" ht="22.5" customHeight="1">
      <c r="A435" s="84"/>
      <c r="B435" s="116"/>
      <c r="C435" s="133"/>
      <c r="D435" s="134"/>
      <c r="E435" s="115"/>
      <c r="F435" s="115"/>
      <c r="G435" s="135"/>
      <c r="H435" s="134"/>
      <c r="I435" s="115"/>
      <c r="J435" s="115"/>
      <c r="K435" s="116"/>
    </row>
    <row r="436" spans="1:11" s="85" customFormat="1" ht="22.5" customHeight="1">
      <c r="A436" s="151"/>
      <c r="B436" s="116"/>
      <c r="C436" s="133"/>
      <c r="D436" s="134"/>
      <c r="E436" s="115"/>
      <c r="F436" s="115"/>
      <c r="G436" s="135"/>
      <c r="H436" s="134"/>
      <c r="I436" s="115"/>
      <c r="J436" s="115"/>
      <c r="K436" s="116"/>
    </row>
    <row r="437" spans="1:11" s="85" customFormat="1" ht="22.5" customHeight="1">
      <c r="A437" s="84"/>
      <c r="B437" s="116"/>
      <c r="C437" s="133"/>
      <c r="D437" s="134"/>
      <c r="E437" s="115"/>
      <c r="F437" s="115"/>
      <c r="G437" s="135"/>
      <c r="H437" s="134"/>
      <c r="I437" s="115"/>
      <c r="J437" s="115"/>
      <c r="K437" s="152"/>
    </row>
    <row r="438" spans="1:11" s="85" customFormat="1" ht="22.5" customHeight="1">
      <c r="A438" s="84"/>
      <c r="B438" s="116"/>
      <c r="C438" s="133"/>
      <c r="D438" s="134"/>
      <c r="E438" s="115"/>
      <c r="F438" s="115"/>
      <c r="G438" s="135"/>
      <c r="H438" s="134"/>
      <c r="I438" s="115"/>
      <c r="J438" s="115"/>
      <c r="K438" s="116"/>
    </row>
    <row r="439" spans="1:11" s="85" customFormat="1" ht="22.5" customHeight="1">
      <c r="A439" s="84"/>
      <c r="B439" s="116"/>
      <c r="C439" s="133"/>
      <c r="D439" s="134"/>
      <c r="E439" s="115"/>
      <c r="F439" s="115"/>
      <c r="G439" s="135"/>
      <c r="H439" s="134"/>
      <c r="I439" s="115"/>
      <c r="J439" s="115"/>
      <c r="K439" s="116"/>
    </row>
    <row r="440" spans="1:11" s="85" customFormat="1" ht="22.5" customHeight="1">
      <c r="A440" s="143"/>
      <c r="B440" s="116"/>
      <c r="C440" s="133"/>
      <c r="D440" s="134"/>
      <c r="E440" s="115"/>
      <c r="F440" s="115"/>
      <c r="G440" s="135"/>
      <c r="H440" s="134"/>
      <c r="I440" s="115"/>
      <c r="J440" s="115"/>
      <c r="K440" s="116"/>
    </row>
    <row r="441" spans="1:11" s="85" customFormat="1" ht="22.5" customHeight="1">
      <c r="A441" s="134"/>
      <c r="B441" s="116"/>
      <c r="C441" s="133"/>
      <c r="D441" s="134"/>
      <c r="E441" s="115"/>
      <c r="F441" s="115"/>
      <c r="G441" s="135"/>
      <c r="H441" s="134"/>
      <c r="I441" s="115"/>
      <c r="J441" s="115"/>
      <c r="K441" s="152"/>
    </row>
    <row r="442" spans="1:11" s="85" customFormat="1" ht="22.5" customHeight="1">
      <c r="A442" s="84"/>
      <c r="B442" s="116"/>
      <c r="C442" s="133"/>
      <c r="D442" s="134"/>
      <c r="E442" s="115"/>
      <c r="F442" s="115"/>
      <c r="G442" s="135"/>
      <c r="H442" s="134"/>
      <c r="I442" s="115"/>
      <c r="J442" s="115"/>
      <c r="K442" s="116"/>
    </row>
    <row r="443" spans="1:11" s="85" customFormat="1" ht="22.5" customHeight="1">
      <c r="A443" s="84"/>
      <c r="B443" s="116"/>
      <c r="C443" s="133"/>
      <c r="D443" s="134"/>
      <c r="E443" s="115"/>
      <c r="F443" s="115"/>
      <c r="G443" s="135"/>
      <c r="H443" s="134"/>
      <c r="I443" s="115"/>
      <c r="J443" s="115"/>
      <c r="K443" s="116"/>
    </row>
    <row r="444" spans="1:11" s="85" customFormat="1" ht="22.5" customHeight="1">
      <c r="A444" s="84"/>
      <c r="B444" s="116"/>
      <c r="C444" s="133"/>
      <c r="D444" s="134"/>
      <c r="E444" s="115"/>
      <c r="F444" s="115"/>
      <c r="G444" s="135"/>
      <c r="H444" s="134"/>
      <c r="I444" s="115"/>
      <c r="J444" s="115"/>
      <c r="K444" s="116"/>
    </row>
    <row r="445" spans="1:11" s="85" customFormat="1" ht="22.5" customHeight="1">
      <c r="A445" s="84"/>
      <c r="B445" s="116"/>
      <c r="C445" s="133"/>
      <c r="D445" s="134"/>
      <c r="E445" s="115"/>
      <c r="F445" s="115"/>
      <c r="G445" s="135"/>
      <c r="H445" s="134"/>
      <c r="I445" s="115"/>
      <c r="J445" s="115"/>
      <c r="K445" s="116"/>
    </row>
    <row r="446" spans="1:11" s="85" customFormat="1" ht="22.5" customHeight="1">
      <c r="A446" s="84"/>
      <c r="B446" s="116"/>
      <c r="C446" s="133"/>
      <c r="D446" s="134"/>
      <c r="E446" s="115"/>
      <c r="F446" s="115"/>
      <c r="G446" s="135"/>
      <c r="H446" s="134"/>
      <c r="I446" s="115"/>
      <c r="J446" s="115"/>
      <c r="K446" s="116"/>
    </row>
    <row r="447" spans="1:11" s="85" customFormat="1" ht="22.5" customHeight="1">
      <c r="A447" s="84"/>
      <c r="B447" s="116"/>
      <c r="C447" s="133"/>
      <c r="D447" s="134"/>
      <c r="E447" s="115"/>
      <c r="F447" s="115"/>
      <c r="G447" s="135"/>
      <c r="H447" s="134"/>
      <c r="I447" s="115"/>
      <c r="J447" s="115"/>
      <c r="K447" s="116"/>
    </row>
    <row r="448" spans="1:11" s="85" customFormat="1" ht="22.5" customHeight="1">
      <c r="A448" s="84"/>
      <c r="B448" s="116"/>
      <c r="C448" s="133"/>
      <c r="D448" s="134"/>
      <c r="E448" s="115"/>
      <c r="F448" s="115"/>
      <c r="G448" s="135"/>
      <c r="H448" s="134"/>
      <c r="I448" s="115"/>
      <c r="J448" s="115"/>
      <c r="K448" s="116"/>
    </row>
    <row r="449" spans="1:11" s="85" customFormat="1" ht="22.5" customHeight="1">
      <c r="A449" s="84"/>
      <c r="B449" s="116"/>
      <c r="C449" s="133"/>
      <c r="D449" s="134"/>
      <c r="E449" s="115"/>
      <c r="F449" s="115"/>
      <c r="G449" s="135"/>
      <c r="H449" s="134"/>
      <c r="I449" s="115"/>
      <c r="J449" s="115"/>
      <c r="K449" s="116"/>
    </row>
    <row r="450" spans="1:11" s="85" customFormat="1" ht="22.5" customHeight="1">
      <c r="A450" s="84"/>
      <c r="B450" s="116"/>
      <c r="C450" s="133"/>
      <c r="D450" s="134"/>
      <c r="E450" s="115"/>
      <c r="F450" s="115"/>
      <c r="G450" s="135"/>
      <c r="H450" s="134"/>
      <c r="I450" s="115"/>
      <c r="J450" s="115"/>
      <c r="K450" s="116"/>
    </row>
    <row r="451" spans="1:11" s="85" customFormat="1" ht="22.5" customHeight="1">
      <c r="A451" s="84"/>
      <c r="B451" s="116"/>
      <c r="C451" s="133"/>
      <c r="D451" s="134"/>
      <c r="E451" s="115"/>
      <c r="F451" s="115"/>
      <c r="G451" s="135"/>
      <c r="H451" s="134"/>
      <c r="I451" s="115"/>
      <c r="J451" s="115"/>
      <c r="K451" s="116"/>
    </row>
    <row r="452" spans="1:11" s="85" customFormat="1" ht="22.5" customHeight="1">
      <c r="A452" s="84"/>
      <c r="B452" s="116"/>
      <c r="C452" s="133"/>
      <c r="D452" s="134"/>
      <c r="E452" s="115"/>
      <c r="F452" s="115"/>
      <c r="G452" s="135"/>
      <c r="H452" s="134"/>
      <c r="I452" s="115"/>
      <c r="J452" s="115"/>
      <c r="K452" s="116"/>
    </row>
    <row r="453" spans="1:11" s="85" customFormat="1" ht="22.5" customHeight="1">
      <c r="A453" s="84"/>
      <c r="B453" s="116"/>
      <c r="C453" s="133"/>
      <c r="D453" s="134"/>
      <c r="E453" s="115"/>
      <c r="F453" s="115"/>
      <c r="G453" s="135"/>
      <c r="H453" s="134"/>
      <c r="I453" s="115"/>
      <c r="J453" s="115"/>
      <c r="K453" s="116"/>
    </row>
    <row r="454" spans="1:11" s="85" customFormat="1" ht="22.5" customHeight="1">
      <c r="A454" s="84"/>
      <c r="B454" s="116"/>
      <c r="C454" s="133"/>
      <c r="D454" s="134"/>
      <c r="E454" s="115"/>
      <c r="F454" s="115"/>
      <c r="G454" s="135"/>
      <c r="H454" s="134"/>
      <c r="I454" s="115"/>
      <c r="J454" s="115"/>
      <c r="K454" s="116"/>
    </row>
    <row r="455" spans="1:11" s="85" customFormat="1" ht="22.5" customHeight="1">
      <c r="A455" s="84"/>
      <c r="B455" s="116"/>
      <c r="C455" s="133"/>
      <c r="D455" s="134"/>
      <c r="E455" s="115"/>
      <c r="F455" s="115"/>
      <c r="G455" s="135"/>
      <c r="H455" s="134"/>
      <c r="I455" s="115"/>
      <c r="J455" s="115"/>
      <c r="K455" s="116"/>
    </row>
    <row r="456" spans="1:11" s="85" customFormat="1" ht="22.5" customHeight="1">
      <c r="A456" s="84"/>
      <c r="B456" s="116"/>
      <c r="C456" s="133"/>
      <c r="D456" s="134"/>
      <c r="E456" s="115"/>
      <c r="F456" s="115"/>
      <c r="G456" s="135"/>
      <c r="H456" s="134"/>
      <c r="I456" s="115"/>
      <c r="J456" s="115"/>
      <c r="K456" s="116"/>
    </row>
    <row r="457" spans="1:11" s="85" customFormat="1" ht="22.5" customHeight="1">
      <c r="A457" s="143"/>
      <c r="B457" s="116"/>
      <c r="C457" s="133"/>
      <c r="D457" s="134"/>
      <c r="E457" s="84"/>
      <c r="F457" s="139"/>
      <c r="G457" s="135"/>
      <c r="H457" s="134"/>
      <c r="I457" s="115"/>
      <c r="J457" s="115"/>
      <c r="K457" s="116"/>
    </row>
    <row r="458" spans="1:11" s="85" customFormat="1" ht="22.5" customHeight="1">
      <c r="A458" s="84"/>
      <c r="B458" s="116"/>
      <c r="C458" s="133"/>
      <c r="D458" s="134"/>
      <c r="E458" s="115"/>
      <c r="F458" s="115"/>
      <c r="G458" s="135"/>
      <c r="H458" s="140"/>
      <c r="I458" s="115"/>
      <c r="J458" s="115"/>
      <c r="K458" s="116"/>
    </row>
    <row r="459" spans="1:11" s="85" customFormat="1" ht="22.5" customHeight="1">
      <c r="A459" s="84"/>
      <c r="B459" s="116"/>
      <c r="C459" s="133"/>
      <c r="D459" s="134"/>
      <c r="E459" s="115"/>
      <c r="F459" s="115"/>
      <c r="G459" s="135"/>
      <c r="H459" s="140"/>
      <c r="I459" s="115"/>
      <c r="J459" s="115"/>
      <c r="K459" s="116"/>
    </row>
    <row r="460" spans="1:11" s="85" customFormat="1" ht="22.5" customHeight="1">
      <c r="A460" s="84"/>
      <c r="B460" s="116"/>
      <c r="C460" s="133"/>
      <c r="D460" s="134"/>
      <c r="E460" s="115"/>
      <c r="F460" s="115"/>
      <c r="G460" s="135"/>
      <c r="H460" s="134"/>
      <c r="I460" s="115"/>
      <c r="J460" s="115"/>
      <c r="K460" s="116"/>
    </row>
    <row r="461" spans="1:11" s="85" customFormat="1" ht="22.5" customHeight="1">
      <c r="A461" s="84"/>
      <c r="B461" s="116"/>
      <c r="C461" s="133"/>
      <c r="D461" s="134"/>
      <c r="E461" s="115"/>
      <c r="F461" s="115"/>
      <c r="G461" s="135"/>
      <c r="H461" s="134"/>
      <c r="I461" s="115"/>
      <c r="J461" s="115"/>
      <c r="K461" s="116"/>
    </row>
    <row r="462" spans="1:11" s="85" customFormat="1" ht="22.5" customHeight="1">
      <c r="A462" s="84"/>
      <c r="B462" s="116"/>
      <c r="C462" s="133"/>
      <c r="D462" s="134"/>
      <c r="E462" s="115"/>
      <c r="F462" s="115"/>
      <c r="G462" s="135"/>
      <c r="H462" s="134"/>
      <c r="I462" s="115"/>
      <c r="J462" s="115"/>
      <c r="K462" s="116"/>
    </row>
    <row r="463" spans="1:11" s="85" customFormat="1" ht="22.5" customHeight="1">
      <c r="A463" s="84"/>
      <c r="B463" s="116"/>
      <c r="C463" s="133"/>
      <c r="D463" s="134"/>
      <c r="E463" s="115"/>
      <c r="F463" s="115"/>
      <c r="G463" s="135"/>
      <c r="H463" s="134"/>
      <c r="I463" s="115"/>
      <c r="J463" s="115"/>
      <c r="K463" s="116"/>
    </row>
    <row r="464" spans="1:11" s="85" customFormat="1" ht="22.5" customHeight="1">
      <c r="A464" s="84"/>
      <c r="B464" s="116"/>
      <c r="C464" s="133"/>
      <c r="D464" s="134"/>
      <c r="E464" s="115"/>
      <c r="F464" s="115"/>
      <c r="G464" s="135"/>
      <c r="H464" s="134"/>
      <c r="I464" s="115"/>
      <c r="J464" s="115"/>
      <c r="K464" s="116"/>
    </row>
    <row r="465" spans="1:11" s="85" customFormat="1" ht="22.5" customHeight="1">
      <c r="A465" s="84"/>
      <c r="B465" s="116"/>
      <c r="C465" s="133"/>
      <c r="D465" s="134"/>
      <c r="E465" s="115"/>
      <c r="F465" s="115"/>
      <c r="G465" s="135"/>
      <c r="H465" s="134"/>
      <c r="I465" s="115"/>
      <c r="J465" s="115"/>
      <c r="K465" s="116"/>
    </row>
    <row r="466" spans="1:11" s="85" customFormat="1" ht="22.5" customHeight="1">
      <c r="A466" s="143"/>
      <c r="B466" s="144"/>
      <c r="C466" s="133"/>
      <c r="D466" s="134"/>
      <c r="E466" s="115"/>
      <c r="F466" s="115"/>
      <c r="G466" s="135"/>
      <c r="H466" s="134"/>
      <c r="I466" s="115"/>
      <c r="J466" s="115"/>
      <c r="K466" s="116"/>
    </row>
    <row r="467" spans="1:11" s="85" customFormat="1" ht="22.5" customHeight="1">
      <c r="A467" s="84"/>
      <c r="B467" s="116"/>
      <c r="C467" s="133"/>
      <c r="D467" s="134"/>
      <c r="E467" s="115"/>
      <c r="F467" s="115"/>
      <c r="G467" s="135"/>
      <c r="H467" s="134"/>
      <c r="I467" s="115"/>
      <c r="J467" s="115"/>
      <c r="K467" s="116"/>
    </row>
    <row r="468" spans="1:11" s="85" customFormat="1" ht="22.5" customHeight="1">
      <c r="A468" s="134"/>
      <c r="B468" s="116"/>
      <c r="C468" s="133"/>
      <c r="D468" s="134"/>
      <c r="E468" s="115"/>
      <c r="F468" s="115"/>
      <c r="G468" s="135"/>
      <c r="H468" s="134"/>
      <c r="I468" s="115"/>
      <c r="J468" s="115"/>
      <c r="K468" s="152"/>
    </row>
    <row r="469" spans="1:11" s="85" customFormat="1" ht="22.5" customHeight="1">
      <c r="A469" s="84"/>
      <c r="B469" s="144"/>
      <c r="C469" s="133"/>
      <c r="D469" s="134"/>
      <c r="E469" s="115"/>
      <c r="F469" s="115"/>
      <c r="G469" s="135"/>
      <c r="H469" s="140"/>
      <c r="I469" s="115"/>
      <c r="J469" s="115"/>
      <c r="K469" s="116"/>
    </row>
    <row r="470" spans="1:11" s="85" customFormat="1" ht="22.5" customHeight="1">
      <c r="A470" s="143"/>
      <c r="B470" s="144"/>
      <c r="C470" s="133"/>
      <c r="D470" s="134"/>
      <c r="E470" s="115"/>
      <c r="F470" s="115"/>
      <c r="G470" s="135"/>
      <c r="H470" s="140"/>
      <c r="I470" s="115"/>
      <c r="J470" s="115"/>
      <c r="K470" s="116"/>
    </row>
    <row r="471" spans="1:11" s="85" customFormat="1" ht="22.5" customHeight="1">
      <c r="A471" s="143"/>
      <c r="B471" s="144"/>
      <c r="C471" s="133"/>
      <c r="D471" s="134"/>
      <c r="E471" s="115"/>
      <c r="F471" s="115"/>
      <c r="G471" s="135"/>
      <c r="H471" s="134"/>
      <c r="I471" s="115"/>
      <c r="J471" s="115"/>
      <c r="K471" s="116"/>
    </row>
    <row r="472" spans="1:11" s="85" customFormat="1" ht="22.5" customHeight="1">
      <c r="A472" s="143"/>
      <c r="B472" s="144"/>
      <c r="C472" s="133"/>
      <c r="D472" s="134"/>
      <c r="E472" s="115"/>
      <c r="F472" s="115"/>
      <c r="G472" s="135"/>
      <c r="H472" s="134"/>
      <c r="I472" s="115"/>
      <c r="J472" s="115"/>
      <c r="K472" s="116"/>
    </row>
    <row r="473" spans="1:11" s="85" customFormat="1" ht="22.5" customHeight="1">
      <c r="A473" s="143"/>
      <c r="B473" s="144"/>
      <c r="C473" s="133"/>
      <c r="D473" s="134"/>
      <c r="E473" s="115"/>
      <c r="F473" s="115"/>
      <c r="G473" s="135"/>
      <c r="H473" s="134"/>
      <c r="I473" s="115"/>
      <c r="J473" s="115"/>
      <c r="K473" s="116"/>
    </row>
    <row r="474" spans="1:11" s="85" customFormat="1" ht="22.5" customHeight="1">
      <c r="A474" s="143"/>
      <c r="B474" s="144"/>
      <c r="C474" s="133"/>
      <c r="D474" s="134"/>
      <c r="E474" s="115"/>
      <c r="F474" s="115"/>
      <c r="G474" s="135"/>
      <c r="H474" s="134"/>
      <c r="I474" s="115"/>
      <c r="J474" s="115"/>
      <c r="K474" s="116"/>
    </row>
    <row r="475" spans="1:11" s="85" customFormat="1" ht="22.5" customHeight="1">
      <c r="A475" s="143"/>
      <c r="B475" s="144"/>
      <c r="C475" s="133"/>
      <c r="D475" s="134"/>
      <c r="E475" s="115"/>
      <c r="F475" s="115"/>
      <c r="G475" s="135"/>
      <c r="H475" s="134"/>
      <c r="I475" s="115"/>
      <c r="J475" s="115"/>
      <c r="K475" s="116"/>
    </row>
    <row r="476" spans="1:11" s="85" customFormat="1" ht="22.5" customHeight="1">
      <c r="A476" s="84"/>
      <c r="B476" s="145"/>
      <c r="C476" s="133"/>
      <c r="D476" s="134"/>
      <c r="E476" s="115"/>
      <c r="F476" s="115"/>
      <c r="G476" s="135"/>
      <c r="H476" s="134"/>
      <c r="I476" s="115"/>
      <c r="J476" s="115"/>
      <c r="K476" s="116"/>
    </row>
    <row r="477" spans="1:11" s="85" customFormat="1" ht="22.5" customHeight="1">
      <c r="A477" s="84"/>
      <c r="B477" s="116"/>
      <c r="C477" s="133"/>
      <c r="D477" s="134"/>
      <c r="E477" s="115"/>
      <c r="F477" s="115"/>
      <c r="G477" s="135"/>
      <c r="H477" s="134"/>
      <c r="I477" s="115"/>
      <c r="J477" s="115"/>
      <c r="K477" s="116"/>
    </row>
    <row r="478" spans="1:11" s="85" customFormat="1" ht="22.5" customHeight="1">
      <c r="A478" s="143"/>
      <c r="B478" s="116"/>
      <c r="C478" s="133"/>
      <c r="D478" s="134"/>
      <c r="E478" s="115"/>
      <c r="F478" s="115"/>
      <c r="G478" s="135"/>
      <c r="H478" s="134"/>
      <c r="I478" s="115"/>
      <c r="J478" s="115"/>
      <c r="K478" s="116"/>
    </row>
    <row r="479" spans="1:11" s="85" customFormat="1" ht="22.5" customHeight="1">
      <c r="A479" s="141"/>
      <c r="B479" s="116"/>
      <c r="C479" s="133"/>
      <c r="D479" s="134"/>
      <c r="E479" s="115"/>
      <c r="F479" s="115"/>
      <c r="G479" s="135"/>
      <c r="H479" s="134"/>
      <c r="I479" s="115"/>
      <c r="J479" s="115"/>
      <c r="K479" s="116"/>
    </row>
    <row r="480" spans="1:11" s="85" customFormat="1" ht="22.5" customHeight="1">
      <c r="A480" s="141"/>
      <c r="B480" s="116"/>
      <c r="C480" s="133"/>
      <c r="D480" s="134"/>
      <c r="E480" s="115"/>
      <c r="F480" s="115"/>
      <c r="G480" s="135"/>
      <c r="H480" s="134"/>
      <c r="I480" s="115"/>
      <c r="J480" s="115"/>
      <c r="K480" s="116"/>
    </row>
    <row r="481" spans="1:11" s="85" customFormat="1" ht="22.5" customHeight="1">
      <c r="A481" s="151"/>
      <c r="B481" s="116"/>
      <c r="C481" s="133"/>
      <c r="D481" s="134"/>
      <c r="E481" s="115"/>
      <c r="F481" s="139"/>
      <c r="G481" s="135"/>
      <c r="H481" s="134"/>
      <c r="I481" s="115"/>
      <c r="J481" s="115"/>
      <c r="K481" s="116"/>
    </row>
    <row r="482" spans="1:11" s="85" customFormat="1" ht="22.5" customHeight="1">
      <c r="A482" s="84"/>
      <c r="B482" s="116"/>
      <c r="C482" s="133"/>
      <c r="D482" s="134"/>
      <c r="E482" s="115"/>
      <c r="F482" s="139"/>
      <c r="G482" s="135"/>
      <c r="H482" s="134"/>
      <c r="I482" s="115"/>
      <c r="J482" s="115"/>
      <c r="K482" s="116"/>
    </row>
    <row r="483" spans="1:11" s="85" customFormat="1" ht="22.5" customHeight="1">
      <c r="A483" s="84"/>
      <c r="B483" s="116"/>
      <c r="C483" s="133"/>
      <c r="D483" s="134"/>
      <c r="E483" s="115"/>
      <c r="F483" s="139"/>
      <c r="G483" s="135"/>
      <c r="H483" s="134"/>
      <c r="I483" s="115"/>
      <c r="J483" s="115"/>
      <c r="K483" s="116"/>
    </row>
    <row r="484" spans="1:11" s="85" customFormat="1" ht="22.5" customHeight="1">
      <c r="A484" s="84"/>
      <c r="B484" s="116"/>
      <c r="C484" s="133"/>
      <c r="D484" s="134"/>
      <c r="E484" s="115"/>
      <c r="F484" s="139"/>
      <c r="G484" s="135"/>
      <c r="H484" s="134"/>
      <c r="I484" s="115"/>
      <c r="J484" s="115"/>
      <c r="K484" s="116"/>
    </row>
    <row r="485" spans="1:11" s="85" customFormat="1" ht="22.5" customHeight="1">
      <c r="A485" s="84"/>
      <c r="B485" s="116"/>
      <c r="C485" s="133"/>
      <c r="D485" s="134"/>
      <c r="E485" s="115"/>
      <c r="F485" s="139"/>
      <c r="G485" s="135"/>
      <c r="H485" s="134"/>
      <c r="I485" s="115"/>
      <c r="J485" s="115"/>
      <c r="K485" s="116"/>
    </row>
    <row r="486" spans="1:11" s="85" customFormat="1" ht="22.5" customHeight="1">
      <c r="A486" s="84"/>
      <c r="B486" s="116"/>
      <c r="C486" s="133"/>
      <c r="D486" s="134"/>
      <c r="E486" s="115"/>
      <c r="F486" s="139"/>
      <c r="G486" s="135"/>
      <c r="H486" s="134"/>
      <c r="I486" s="115"/>
      <c r="J486" s="115"/>
      <c r="K486" s="116"/>
    </row>
    <row r="487" spans="1:11" s="85" customFormat="1" ht="22.5" customHeight="1">
      <c r="A487" s="84"/>
      <c r="B487" s="116"/>
      <c r="C487" s="133"/>
      <c r="D487" s="134"/>
      <c r="E487" s="115"/>
      <c r="F487" s="139"/>
      <c r="G487" s="135"/>
      <c r="H487" s="134"/>
      <c r="I487" s="115"/>
      <c r="J487" s="115"/>
      <c r="K487" s="116"/>
    </row>
    <row r="488" spans="1:11" s="85" customFormat="1" ht="22.5" customHeight="1">
      <c r="A488" s="84"/>
      <c r="B488" s="116"/>
      <c r="C488" s="133"/>
      <c r="D488" s="134"/>
      <c r="E488" s="115"/>
      <c r="F488" s="139"/>
      <c r="G488" s="135"/>
      <c r="H488" s="134"/>
      <c r="I488" s="115"/>
      <c r="J488" s="115"/>
      <c r="K488" s="116"/>
    </row>
    <row r="489" spans="1:11" s="85" customFormat="1" ht="22.5" customHeight="1">
      <c r="A489" s="84"/>
      <c r="B489" s="116"/>
      <c r="C489" s="133"/>
      <c r="D489" s="134"/>
      <c r="E489" s="115"/>
      <c r="F489" s="139"/>
      <c r="G489" s="135"/>
      <c r="H489" s="134"/>
      <c r="I489" s="115"/>
      <c r="J489" s="115"/>
      <c r="K489" s="116"/>
    </row>
    <row r="490" spans="1:11" s="85" customFormat="1" ht="22.5" customHeight="1">
      <c r="A490" s="84"/>
      <c r="B490" s="116"/>
      <c r="C490" s="133"/>
      <c r="D490" s="134"/>
      <c r="E490" s="115"/>
      <c r="F490" s="139"/>
      <c r="G490" s="135"/>
      <c r="H490" s="134"/>
      <c r="I490" s="115"/>
      <c r="J490" s="115"/>
      <c r="K490" s="116"/>
    </row>
    <row r="491" spans="1:11" s="85" customFormat="1" ht="22.5" customHeight="1">
      <c r="A491" s="84"/>
      <c r="B491" s="116"/>
      <c r="C491" s="133"/>
      <c r="D491" s="134"/>
      <c r="E491" s="115"/>
      <c r="F491" s="139"/>
      <c r="G491" s="135"/>
      <c r="H491" s="134"/>
      <c r="I491" s="115"/>
      <c r="J491" s="115"/>
      <c r="K491" s="116"/>
    </row>
    <row r="492" spans="1:11" s="85" customFormat="1" ht="22.5" customHeight="1">
      <c r="A492" s="84"/>
      <c r="B492" s="116"/>
      <c r="C492" s="133"/>
      <c r="D492" s="134"/>
      <c r="E492" s="115"/>
      <c r="F492" s="139"/>
      <c r="G492" s="135"/>
      <c r="H492" s="134"/>
      <c r="I492" s="115"/>
      <c r="J492" s="115"/>
      <c r="K492" s="116"/>
    </row>
    <row r="493" spans="1:11" s="85" customFormat="1" ht="22.5" customHeight="1">
      <c r="A493" s="84"/>
      <c r="B493" s="116"/>
      <c r="C493" s="133"/>
      <c r="D493" s="134"/>
      <c r="E493" s="115"/>
      <c r="F493" s="139"/>
      <c r="G493" s="135"/>
      <c r="H493" s="134"/>
      <c r="I493" s="115"/>
      <c r="J493" s="115"/>
      <c r="K493" s="116"/>
    </row>
    <row r="494" spans="1:11" s="85" customFormat="1" ht="22.5" customHeight="1">
      <c r="A494" s="84"/>
      <c r="B494" s="116"/>
      <c r="C494" s="133"/>
      <c r="D494" s="134"/>
      <c r="E494" s="115"/>
      <c r="F494" s="139"/>
      <c r="G494" s="135"/>
      <c r="H494" s="134"/>
      <c r="I494" s="115"/>
      <c r="J494" s="115"/>
      <c r="K494" s="116"/>
    </row>
    <row r="495" spans="1:11" s="85" customFormat="1" ht="22.5" customHeight="1">
      <c r="A495" s="84"/>
      <c r="B495" s="116"/>
      <c r="C495" s="133"/>
      <c r="D495" s="134"/>
      <c r="E495" s="115"/>
      <c r="F495" s="139"/>
      <c r="G495" s="135"/>
      <c r="H495" s="134"/>
      <c r="I495" s="115"/>
      <c r="J495" s="115"/>
      <c r="K495" s="116"/>
    </row>
    <row r="496" spans="1:11" s="85" customFormat="1" ht="22.5" customHeight="1">
      <c r="A496" s="84"/>
      <c r="B496" s="116"/>
      <c r="C496" s="133"/>
      <c r="D496" s="134"/>
      <c r="E496" s="115"/>
      <c r="F496" s="139"/>
      <c r="G496" s="135"/>
      <c r="H496" s="134"/>
      <c r="I496" s="115"/>
      <c r="J496" s="115"/>
      <c r="K496" s="116"/>
    </row>
    <row r="497" spans="1:11" s="85" customFormat="1" ht="22.5" customHeight="1">
      <c r="A497" s="84"/>
      <c r="B497" s="116"/>
      <c r="C497" s="133"/>
      <c r="D497" s="134"/>
      <c r="E497" s="115"/>
      <c r="F497" s="139"/>
      <c r="G497" s="135"/>
      <c r="H497" s="134"/>
      <c r="I497" s="115"/>
      <c r="J497" s="115"/>
      <c r="K497" s="116"/>
    </row>
    <row r="498" spans="1:11" s="85" customFormat="1" ht="22.5" customHeight="1">
      <c r="A498" s="84"/>
      <c r="B498" s="116"/>
      <c r="C498" s="133"/>
      <c r="D498" s="134"/>
      <c r="E498" s="115"/>
      <c r="F498" s="115"/>
      <c r="G498" s="135"/>
      <c r="H498" s="140"/>
      <c r="I498" s="115"/>
      <c r="J498" s="115"/>
      <c r="K498" s="116"/>
    </row>
    <row r="499" spans="1:11" s="85" customFormat="1" ht="22.5" customHeight="1">
      <c r="A499" s="141"/>
      <c r="B499" s="116"/>
      <c r="C499" s="133"/>
      <c r="D499" s="134"/>
      <c r="E499" s="115"/>
      <c r="F499" s="115"/>
      <c r="G499" s="135"/>
      <c r="H499" s="140"/>
      <c r="I499" s="115"/>
      <c r="J499" s="115"/>
      <c r="K499" s="116"/>
    </row>
    <row r="500" spans="1:11" s="85" customFormat="1" ht="22.5" customHeight="1">
      <c r="A500" s="141"/>
      <c r="B500" s="116"/>
      <c r="C500" s="133"/>
      <c r="D500" s="134"/>
      <c r="E500" s="115"/>
      <c r="F500" s="115"/>
      <c r="G500" s="135"/>
      <c r="H500" s="134"/>
      <c r="I500" s="115"/>
      <c r="J500" s="115"/>
      <c r="K500" s="116"/>
    </row>
    <row r="501" spans="1:11" s="85" customFormat="1" ht="22.5" customHeight="1">
      <c r="A501" s="84"/>
      <c r="B501" s="116"/>
      <c r="C501" s="133"/>
      <c r="D501" s="134"/>
      <c r="E501" s="115"/>
      <c r="F501" s="115"/>
      <c r="G501" s="135"/>
      <c r="H501" s="134"/>
      <c r="I501" s="115"/>
      <c r="J501" s="115"/>
      <c r="K501" s="116"/>
    </row>
    <row r="502" spans="1:11" s="85" customFormat="1" ht="22.5" customHeight="1">
      <c r="A502" s="84"/>
      <c r="B502" s="116"/>
      <c r="C502" s="133"/>
      <c r="D502" s="134"/>
      <c r="E502" s="115"/>
      <c r="F502" s="115"/>
      <c r="G502" s="135"/>
      <c r="H502" s="134"/>
      <c r="I502" s="115"/>
      <c r="J502" s="115"/>
      <c r="K502" s="116"/>
    </row>
    <row r="503" spans="1:11" s="85" customFormat="1" ht="22.5" customHeight="1">
      <c r="A503" s="84"/>
      <c r="B503" s="116"/>
      <c r="C503" s="133"/>
      <c r="D503" s="134"/>
      <c r="E503" s="115"/>
      <c r="F503" s="115"/>
      <c r="G503" s="135"/>
      <c r="H503" s="134"/>
      <c r="I503" s="115"/>
      <c r="J503" s="115"/>
      <c r="K503" s="116"/>
    </row>
    <row r="504" spans="1:11" s="85" customFormat="1" ht="22.5" customHeight="1">
      <c r="A504" s="134"/>
      <c r="B504" s="116"/>
      <c r="C504" s="133"/>
      <c r="D504" s="134"/>
      <c r="E504" s="115"/>
      <c r="F504" s="115"/>
      <c r="G504" s="135"/>
      <c r="H504" s="134"/>
      <c r="I504" s="115"/>
      <c r="J504" s="115"/>
      <c r="K504" s="152"/>
    </row>
    <row r="505" spans="1:11" s="85" customFormat="1" ht="22.5" customHeight="1">
      <c r="A505" s="84"/>
      <c r="B505" s="116"/>
      <c r="C505" s="133"/>
      <c r="D505" s="134"/>
      <c r="E505" s="115"/>
      <c r="F505" s="115"/>
      <c r="G505" s="135"/>
      <c r="H505" s="134"/>
      <c r="I505" s="115"/>
      <c r="J505" s="115"/>
      <c r="K505" s="152"/>
    </row>
    <row r="506" spans="1:11" s="85" customFormat="1" ht="22.5" customHeight="1">
      <c r="A506" s="143"/>
      <c r="B506" s="144"/>
      <c r="C506" s="133"/>
      <c r="D506" s="134"/>
      <c r="E506" s="115"/>
      <c r="F506" s="115"/>
      <c r="G506" s="135"/>
      <c r="H506" s="134"/>
      <c r="I506" s="115"/>
      <c r="J506" s="115"/>
      <c r="K506" s="152"/>
    </row>
    <row r="507" spans="1:11" s="85" customFormat="1" ht="22.5" customHeight="1">
      <c r="A507" s="84"/>
      <c r="B507" s="116"/>
      <c r="C507" s="133"/>
      <c r="D507" s="134"/>
      <c r="E507" s="115"/>
      <c r="F507" s="115"/>
      <c r="G507" s="135"/>
      <c r="H507" s="134"/>
      <c r="I507" s="115"/>
      <c r="J507" s="115"/>
      <c r="K507" s="152"/>
    </row>
    <row r="508" spans="1:11" s="85" customFormat="1" ht="22.5" customHeight="1">
      <c r="A508" s="84"/>
      <c r="B508" s="116"/>
      <c r="C508" s="133"/>
      <c r="D508" s="134"/>
      <c r="E508" s="115"/>
      <c r="F508" s="115"/>
      <c r="G508" s="135"/>
      <c r="H508" s="134"/>
      <c r="I508" s="115"/>
      <c r="J508" s="115"/>
      <c r="K508" s="152"/>
    </row>
    <row r="509" spans="1:11" s="85" customFormat="1" ht="22.5" customHeight="1">
      <c r="A509" s="84"/>
      <c r="B509" s="116"/>
      <c r="C509" s="133"/>
      <c r="D509" s="134"/>
      <c r="E509" s="115"/>
      <c r="F509" s="115"/>
      <c r="G509" s="135"/>
      <c r="H509" s="134"/>
      <c r="I509" s="115"/>
      <c r="J509" s="115"/>
      <c r="K509" s="152"/>
    </row>
    <row r="510" spans="1:11" s="85" customFormat="1" ht="22.5" customHeight="1">
      <c r="A510" s="84"/>
      <c r="B510" s="116"/>
      <c r="C510" s="133"/>
      <c r="D510" s="134"/>
      <c r="E510" s="115"/>
      <c r="F510" s="115"/>
      <c r="G510" s="135"/>
      <c r="H510" s="134"/>
      <c r="I510" s="115"/>
      <c r="J510" s="115"/>
      <c r="K510" s="152"/>
    </row>
    <row r="511" spans="1:11" s="85" customFormat="1" ht="22.5" customHeight="1">
      <c r="A511" s="84"/>
      <c r="B511" s="116"/>
      <c r="C511" s="133"/>
      <c r="D511" s="134"/>
      <c r="E511" s="115"/>
      <c r="F511" s="115"/>
      <c r="G511" s="135"/>
      <c r="H511" s="134"/>
      <c r="I511" s="115"/>
      <c r="J511" s="115"/>
      <c r="K511" s="152"/>
    </row>
    <row r="512" spans="1:11" s="85" customFormat="1" ht="22.5" customHeight="1">
      <c r="A512" s="84"/>
      <c r="B512" s="116"/>
      <c r="C512" s="133"/>
      <c r="D512" s="134"/>
      <c r="E512" s="115"/>
      <c r="F512" s="115"/>
      <c r="G512" s="135"/>
      <c r="H512" s="134"/>
      <c r="I512" s="115"/>
      <c r="J512" s="115"/>
      <c r="K512" s="152"/>
    </row>
    <row r="513" spans="1:11" s="85" customFormat="1" ht="22.5" customHeight="1">
      <c r="A513" s="84"/>
      <c r="B513" s="116"/>
      <c r="C513" s="133"/>
      <c r="D513" s="134"/>
      <c r="E513" s="115"/>
      <c r="F513" s="115"/>
      <c r="G513" s="135"/>
      <c r="H513" s="134"/>
      <c r="I513" s="115"/>
      <c r="J513" s="115"/>
      <c r="K513" s="152"/>
    </row>
    <row r="514" spans="1:11" s="85" customFormat="1" ht="22.5" customHeight="1">
      <c r="A514" s="84"/>
      <c r="B514" s="136"/>
      <c r="C514" s="137"/>
      <c r="D514" s="138"/>
      <c r="E514" s="115"/>
      <c r="F514" s="115"/>
      <c r="G514" s="135"/>
      <c r="H514" s="134"/>
      <c r="I514" s="115"/>
      <c r="J514" s="115"/>
      <c r="K514" s="152"/>
    </row>
    <row r="515" spans="1:11" s="85" customFormat="1" ht="22.5" customHeight="1">
      <c r="A515" s="84"/>
      <c r="B515" s="116"/>
      <c r="C515" s="133"/>
      <c r="D515" s="134"/>
      <c r="E515" s="115"/>
      <c r="F515" s="115"/>
      <c r="G515" s="135"/>
      <c r="H515" s="134"/>
      <c r="I515" s="115"/>
      <c r="J515" s="115"/>
      <c r="K515" s="116"/>
    </row>
    <row r="516" spans="1:11" s="85" customFormat="1" ht="22.5" customHeight="1">
      <c r="A516" s="84"/>
      <c r="B516" s="150"/>
      <c r="C516" s="133"/>
      <c r="D516" s="134"/>
      <c r="E516" s="115"/>
      <c r="F516" s="115"/>
      <c r="G516" s="135"/>
      <c r="H516" s="134"/>
      <c r="I516" s="115"/>
      <c r="J516" s="115"/>
      <c r="K516" s="116"/>
    </row>
    <row r="517" spans="1:11" s="85" customFormat="1" ht="22.5" customHeight="1">
      <c r="A517" s="84"/>
      <c r="B517" s="116"/>
      <c r="C517" s="133"/>
      <c r="D517" s="134"/>
      <c r="E517" s="84"/>
      <c r="F517" s="139"/>
      <c r="G517" s="135"/>
      <c r="H517" s="134"/>
      <c r="I517" s="115"/>
      <c r="J517" s="115"/>
      <c r="K517" s="116"/>
    </row>
    <row r="518" spans="1:11" s="85" customFormat="1" ht="22.5" customHeight="1">
      <c r="A518" s="84"/>
      <c r="B518" s="116"/>
      <c r="C518" s="133"/>
      <c r="D518" s="134"/>
      <c r="E518" s="84"/>
      <c r="F518" s="84"/>
      <c r="G518" s="84"/>
      <c r="H518" s="84"/>
      <c r="I518" s="84"/>
      <c r="J518" s="84"/>
      <c r="K518" s="84"/>
    </row>
    <row r="519" spans="1:11" s="85" customFormat="1" ht="22.5" customHeight="1">
      <c r="B519" s="116"/>
      <c r="C519" s="133"/>
      <c r="D519" s="134"/>
      <c r="E519" s="84"/>
      <c r="F519" s="84"/>
      <c r="G519" s="84"/>
      <c r="H519" s="84"/>
      <c r="I519" s="84"/>
      <c r="J519" s="84"/>
      <c r="K519" s="84"/>
    </row>
    <row r="520" spans="1:11" s="85" customFormat="1" ht="22.5" customHeight="1">
      <c r="B520" s="116"/>
      <c r="C520" s="133"/>
      <c r="D520" s="134"/>
      <c r="E520" s="84"/>
      <c r="F520" s="84"/>
      <c r="G520" s="84"/>
      <c r="H520" s="84"/>
      <c r="I520" s="84"/>
      <c r="J520" s="84"/>
      <c r="K520" s="84"/>
    </row>
    <row r="521" spans="1:11" s="85" customFormat="1" ht="22.5" customHeight="1">
      <c r="B521" s="116"/>
      <c r="C521" s="133"/>
      <c r="D521" s="134"/>
      <c r="E521" s="84"/>
      <c r="F521" s="84"/>
      <c r="G521" s="84"/>
      <c r="H521" s="84"/>
      <c r="I521" s="84"/>
      <c r="J521" s="84"/>
      <c r="K521" s="84"/>
    </row>
    <row r="522" spans="1:11" s="85" customFormat="1" ht="22.5" customHeight="1">
      <c r="B522" s="116"/>
      <c r="C522" s="133"/>
      <c r="D522" s="134"/>
      <c r="E522" s="84"/>
      <c r="F522" s="84"/>
      <c r="G522" s="84"/>
      <c r="H522" s="84"/>
      <c r="I522" s="84"/>
      <c r="J522" s="84"/>
      <c r="K522" s="84"/>
    </row>
  </sheetData>
  <mergeCells count="5">
    <mergeCell ref="G2:J2"/>
    <mergeCell ref="C2:F2"/>
    <mergeCell ref="A2:A3"/>
    <mergeCell ref="B2:B3"/>
    <mergeCell ref="K2:K3"/>
  </mergeCells>
  <phoneticPr fontId="13"/>
  <conditionalFormatting sqref="G76:G78 I76:J78 J214:J217 G215:G217 G389:G393 G396:G415 I401:I405 G418:G431 I355:I374 G378:G386 I383:I386 G434:G457 G460:G468 I465:I468 G471:G497 J416:J517 G500:G517 I505:I515 G44 I49:J54 I44:J44 G49:G59 J55:J59 I55:I58 G320:G339 I325:I330 G24:G38 J24:J38 G4:G18 J4:J18 I11:I15 G342:G375 J318:J405">
    <cfRule type="cellIs" dxfId="65" priority="176" stopIfTrue="1" operator="notEqual">
      <formula>C4</formula>
    </cfRule>
  </conditionalFormatting>
  <conditionalFormatting sqref="G60:G61 G20:G21">
    <cfRule type="cellIs" dxfId="64" priority="173" stopIfTrue="1" operator="notEqual">
      <formula>#REF!</formula>
    </cfRule>
  </conditionalFormatting>
  <conditionalFormatting sqref="J60:J73 G62:G73">
    <cfRule type="cellIs" dxfId="63" priority="167" stopIfTrue="1" operator="notEqual">
      <formula>C60</formula>
    </cfRule>
  </conditionalFormatting>
  <conditionalFormatting sqref="I67:I73">
    <cfRule type="cellIs" dxfId="62" priority="166" stopIfTrue="1" operator="notEqual">
      <formula>E67</formula>
    </cfRule>
  </conditionalFormatting>
  <conditionalFormatting sqref="I67:I73">
    <cfRule type="cellIs" dxfId="61" priority="165" stopIfTrue="1" operator="notEqual">
      <formula>E67</formula>
    </cfRule>
  </conditionalFormatting>
  <conditionalFormatting sqref="J60:J73 G62:G73">
    <cfRule type="cellIs" dxfId="60" priority="164" stopIfTrue="1" operator="notEqual">
      <formula>C60</formula>
    </cfRule>
  </conditionalFormatting>
  <conditionalFormatting sqref="I67:I73">
    <cfRule type="cellIs" dxfId="59" priority="163" stopIfTrue="1" operator="notEqual">
      <formula>E67</formula>
    </cfRule>
  </conditionalFormatting>
  <conditionalFormatting sqref="I67:I73">
    <cfRule type="cellIs" dxfId="58" priority="162" stopIfTrue="1" operator="notEqual">
      <formula>E67</formula>
    </cfRule>
  </conditionalFormatting>
  <conditionalFormatting sqref="J20:J23 G22:G23 G45 J45">
    <cfRule type="cellIs" dxfId="57" priority="161" stopIfTrue="1" operator="notEqual">
      <formula>C20</formula>
    </cfRule>
  </conditionalFormatting>
  <conditionalFormatting sqref="J20:J23 G22:G23 G45 J45">
    <cfRule type="cellIs" dxfId="56" priority="160" stopIfTrue="1" operator="notEqual">
      <formula>C20</formula>
    </cfRule>
  </conditionalFormatting>
  <conditionalFormatting sqref="J46 G46">
    <cfRule type="cellIs" dxfId="55" priority="146" stopIfTrue="1" operator="notEqual">
      <formula>C46</formula>
    </cfRule>
  </conditionalFormatting>
  <conditionalFormatting sqref="J46 G46">
    <cfRule type="cellIs" dxfId="54" priority="145" stopIfTrue="1" operator="notEqual">
      <formula>C46</formula>
    </cfRule>
  </conditionalFormatting>
  <conditionalFormatting sqref="J47 G47">
    <cfRule type="cellIs" dxfId="53" priority="144" stopIfTrue="1" operator="notEqual">
      <formula>C47</formula>
    </cfRule>
  </conditionalFormatting>
  <conditionalFormatting sqref="J47 G47">
    <cfRule type="cellIs" dxfId="52" priority="143" stopIfTrue="1" operator="notEqual">
      <formula>C47</formula>
    </cfRule>
  </conditionalFormatting>
  <conditionalFormatting sqref="J48 G48">
    <cfRule type="cellIs" dxfId="51" priority="142" stopIfTrue="1" operator="notEqual">
      <formula>C48</formula>
    </cfRule>
  </conditionalFormatting>
  <conditionalFormatting sqref="J48 G48">
    <cfRule type="cellIs" dxfId="50" priority="141" stopIfTrue="1" operator="notEqual">
      <formula>C48</formula>
    </cfRule>
  </conditionalFormatting>
  <conditionalFormatting sqref="J79 G79">
    <cfRule type="cellIs" dxfId="49" priority="140" stopIfTrue="1" operator="notEqual">
      <formula>C79</formula>
    </cfRule>
  </conditionalFormatting>
  <conditionalFormatting sqref="G197 J197">
    <cfRule type="cellIs" dxfId="48" priority="139" stopIfTrue="1" operator="notEqual">
      <formula>C197</formula>
    </cfRule>
  </conditionalFormatting>
  <conditionalFormatting sqref="G197 J197">
    <cfRule type="cellIs" dxfId="47" priority="138" stopIfTrue="1" operator="notEqual">
      <formula>C197</formula>
    </cfRule>
  </conditionalFormatting>
  <conditionalFormatting sqref="I205:I210 J198:J213 G200:G213 I212">
    <cfRule type="cellIs" dxfId="46" priority="129" stopIfTrue="1" operator="notEqual">
      <formula>C198</formula>
    </cfRule>
  </conditionalFormatting>
  <conditionalFormatting sqref="J218:J232 G220:G232 I225:I230">
    <cfRule type="cellIs" dxfId="45" priority="127" stopIfTrue="1" operator="notEqual">
      <formula>C218</formula>
    </cfRule>
  </conditionalFormatting>
  <conditionalFormatting sqref="G198:G199">
    <cfRule type="cellIs" dxfId="44" priority="128" stopIfTrue="1" operator="notEqual">
      <formula>$C$80</formula>
    </cfRule>
  </conditionalFormatting>
  <conditionalFormatting sqref="G218:G219">
    <cfRule type="cellIs" dxfId="43" priority="126" stopIfTrue="1" operator="notEqual">
      <formula>$C$80</formula>
    </cfRule>
  </conditionalFormatting>
  <conditionalFormatting sqref="J233:J257 G235:G257 I240:I245">
    <cfRule type="cellIs" dxfId="42" priority="125" stopIfTrue="1" operator="notEqual">
      <formula>C233</formula>
    </cfRule>
  </conditionalFormatting>
  <conditionalFormatting sqref="G233:G234">
    <cfRule type="cellIs" dxfId="41" priority="124" stopIfTrue="1" operator="notEqual">
      <formula>$C$80</formula>
    </cfRule>
  </conditionalFormatting>
  <conditionalFormatting sqref="J258:J272 G260:G272 I265:I270">
    <cfRule type="cellIs" dxfId="40" priority="123" stopIfTrue="1" operator="notEqual">
      <formula>C258</formula>
    </cfRule>
  </conditionalFormatting>
  <conditionalFormatting sqref="G258:G259">
    <cfRule type="cellIs" dxfId="39" priority="122" stopIfTrue="1" operator="notEqual">
      <formula>$C$80</formula>
    </cfRule>
  </conditionalFormatting>
  <conditionalFormatting sqref="J273:J297 G275:G297 I280:I285">
    <cfRule type="cellIs" dxfId="38" priority="121" stopIfTrue="1" operator="notEqual">
      <formula>C273</formula>
    </cfRule>
  </conditionalFormatting>
  <conditionalFormatting sqref="G273:G274">
    <cfRule type="cellIs" dxfId="37" priority="120" stopIfTrue="1" operator="notEqual">
      <formula>$C$80</formula>
    </cfRule>
  </conditionalFormatting>
  <conditionalFormatting sqref="J298:J317 G300:G317 I305:I310">
    <cfRule type="cellIs" dxfId="36" priority="119" stopIfTrue="1" operator="notEqual">
      <formula>C298</formula>
    </cfRule>
  </conditionalFormatting>
  <conditionalFormatting sqref="G298:G299">
    <cfRule type="cellIs" dxfId="35" priority="118" stopIfTrue="1" operator="notEqual">
      <formula>$C$80</formula>
    </cfRule>
  </conditionalFormatting>
  <conditionalFormatting sqref="G318:G319">
    <cfRule type="cellIs" dxfId="34" priority="117" stopIfTrue="1" operator="notEqual">
      <formula>$C$80</formula>
    </cfRule>
  </conditionalFormatting>
  <conditionalFormatting sqref="J19 G19">
    <cfRule type="cellIs" dxfId="33" priority="114" stopIfTrue="1" operator="notEqual">
      <formula>C19</formula>
    </cfRule>
  </conditionalFormatting>
  <conditionalFormatting sqref="I347:I351">
    <cfRule type="cellIs" dxfId="32" priority="113" stopIfTrue="1" operator="notEqual">
      <formula>E347</formula>
    </cfRule>
  </conditionalFormatting>
  <conditionalFormatting sqref="G340:G341">
    <cfRule type="cellIs" dxfId="31" priority="112" stopIfTrue="1" operator="notEqual">
      <formula>#REF!</formula>
    </cfRule>
  </conditionalFormatting>
  <conditionalFormatting sqref="G394:G395">
    <cfRule type="cellIs" dxfId="30" priority="99" stopIfTrue="1" operator="notEqual">
      <formula>#REF!</formula>
    </cfRule>
  </conditionalFormatting>
  <conditionalFormatting sqref="G376:G377">
    <cfRule type="cellIs" dxfId="29" priority="101" stopIfTrue="1" operator="notEqual">
      <formula>#REF!</formula>
    </cfRule>
  </conditionalFormatting>
  <conditionalFormatting sqref="G387:G388">
    <cfRule type="cellIs" dxfId="28" priority="100" stopIfTrue="1" operator="notEqual">
      <formula>#REF!</formula>
    </cfRule>
  </conditionalFormatting>
  <conditionalFormatting sqref="G416:G417">
    <cfRule type="cellIs" dxfId="27" priority="97" stopIfTrue="1" operator="notEqual">
      <formula>#REF!</formula>
    </cfRule>
  </conditionalFormatting>
  <conditionalFormatting sqref="I424:I430">
    <cfRule type="cellIs" dxfId="26" priority="98" stopIfTrue="1" operator="notEqual">
      <formula>E424</formula>
    </cfRule>
  </conditionalFormatting>
  <conditionalFormatting sqref="G432:G433">
    <cfRule type="cellIs" dxfId="25" priority="95" stopIfTrue="1" operator="notEqual">
      <formula>#REF!</formula>
    </cfRule>
  </conditionalFormatting>
  <conditionalFormatting sqref="I437:I456">
    <cfRule type="cellIs" dxfId="24" priority="96" stopIfTrue="1" operator="notEqual">
      <formula>E437</formula>
    </cfRule>
  </conditionalFormatting>
  <conditionalFormatting sqref="G458:G459">
    <cfRule type="cellIs" dxfId="23" priority="94" stopIfTrue="1" operator="notEqual">
      <formula>#REF!</formula>
    </cfRule>
  </conditionalFormatting>
  <conditionalFormatting sqref="G469:G470">
    <cfRule type="cellIs" dxfId="22" priority="92" stopIfTrue="1" operator="notEqual">
      <formula>#REF!</formula>
    </cfRule>
  </conditionalFormatting>
  <conditionalFormatting sqref="I476:I481">
    <cfRule type="cellIs" dxfId="21" priority="93" stopIfTrue="1" operator="notEqual">
      <formula>E476</formula>
    </cfRule>
  </conditionalFormatting>
  <conditionalFormatting sqref="G498:G499">
    <cfRule type="cellIs" dxfId="20" priority="91" stopIfTrue="1" operator="notEqual">
      <formula>#REF!</formula>
    </cfRule>
  </conditionalFormatting>
  <conditionalFormatting sqref="G214">
    <cfRule type="cellIs" dxfId="19" priority="87" stopIfTrue="1" operator="notEqual">
      <formula>$C$80</formula>
    </cfRule>
  </conditionalFormatting>
  <conditionalFormatting sqref="J74:J75 G74:G75">
    <cfRule type="cellIs" dxfId="18" priority="59" stopIfTrue="1" operator="notEqual">
      <formula>C74</formula>
    </cfRule>
  </conditionalFormatting>
  <conditionalFormatting sqref="I74:I75">
    <cfRule type="cellIs" dxfId="17" priority="58" stopIfTrue="1" operator="notEqual">
      <formula>E74</formula>
    </cfRule>
  </conditionalFormatting>
  <conditionalFormatting sqref="I74:I75">
    <cfRule type="cellIs" dxfId="16" priority="57" stopIfTrue="1" operator="notEqual">
      <formula>E74</formula>
    </cfRule>
  </conditionalFormatting>
  <conditionalFormatting sqref="J74:J75 G74:G75">
    <cfRule type="cellIs" dxfId="15" priority="56" stopIfTrue="1" operator="notEqual">
      <formula>C74</formula>
    </cfRule>
  </conditionalFormatting>
  <conditionalFormatting sqref="I74:I75">
    <cfRule type="cellIs" dxfId="14" priority="55" stopIfTrue="1" operator="notEqual">
      <formula>E74</formula>
    </cfRule>
  </conditionalFormatting>
  <conditionalFormatting sqref="I74:I75">
    <cfRule type="cellIs" dxfId="13" priority="54" stopIfTrue="1" operator="notEqual">
      <formula>E74</formula>
    </cfRule>
  </conditionalFormatting>
  <conditionalFormatting sqref="G44 J44">
    <cfRule type="cellIs" dxfId="12" priority="53" stopIfTrue="1" operator="notEqual">
      <formula>C44</formula>
    </cfRule>
  </conditionalFormatting>
  <conditionalFormatting sqref="G44 J44">
    <cfRule type="cellIs" dxfId="11" priority="52" stopIfTrue="1" operator="notEqual">
      <formula>C44</formula>
    </cfRule>
  </conditionalFormatting>
  <conditionalFormatting sqref="J45 G45">
    <cfRule type="cellIs" dxfId="10" priority="51" stopIfTrue="1" operator="notEqual">
      <formula>C45</formula>
    </cfRule>
  </conditionalFormatting>
  <conditionalFormatting sqref="J45 G45">
    <cfRule type="cellIs" dxfId="9" priority="50" stopIfTrue="1" operator="notEqual">
      <formula>C45</formula>
    </cfRule>
  </conditionalFormatting>
  <conditionalFormatting sqref="J46 G46">
    <cfRule type="cellIs" dxfId="8" priority="49" stopIfTrue="1" operator="notEqual">
      <formula>C46</formula>
    </cfRule>
  </conditionalFormatting>
  <conditionalFormatting sqref="J46 G46">
    <cfRule type="cellIs" dxfId="7" priority="48" stopIfTrue="1" operator="notEqual">
      <formula>C46</formula>
    </cfRule>
  </conditionalFormatting>
  <conditionalFormatting sqref="J47 G47">
    <cfRule type="cellIs" dxfId="6" priority="47" stopIfTrue="1" operator="notEqual">
      <formula>C47</formula>
    </cfRule>
  </conditionalFormatting>
  <conditionalFormatting sqref="J47 G47">
    <cfRule type="cellIs" dxfId="5" priority="46" stopIfTrue="1" operator="notEqual">
      <formula>C47</formula>
    </cfRule>
  </conditionalFormatting>
  <conditionalFormatting sqref="G40:G41">
    <cfRule type="cellIs" dxfId="4" priority="11" stopIfTrue="1" operator="notEqual">
      <formula>#REF!</formula>
    </cfRule>
  </conditionalFormatting>
  <conditionalFormatting sqref="J40:J43 G42:G43">
    <cfRule type="cellIs" dxfId="3" priority="10" stopIfTrue="1" operator="notEqual">
      <formula>C40</formula>
    </cfRule>
  </conditionalFormatting>
  <conditionalFormatting sqref="I28:I33">
    <cfRule type="cellIs" dxfId="2" priority="8" stopIfTrue="1" operator="notEqual">
      <formula>E28</formula>
    </cfRule>
  </conditionalFormatting>
  <conditionalFormatting sqref="J40:J43 G42:G43">
    <cfRule type="cellIs" dxfId="1" priority="9" stopIfTrue="1" operator="notEqual">
      <formula>C40</formula>
    </cfRule>
  </conditionalFormatting>
  <conditionalFormatting sqref="J39 G39">
    <cfRule type="cellIs" dxfId="0" priority="7" stopIfTrue="1" operator="notEqual">
      <formula>C39</formula>
    </cfRule>
  </conditionalFormatting>
  <dataValidations count="1">
    <dataValidation imeMode="on" allowBlank="1" showInputMessage="1" showErrorMessage="1" sqref="A277:A278 A147:A149 A193:A195 A247:A248 A348 A284 A304:A305 A286 A307:A308 A326" xr:uid="{A2BD7522-7CC7-4218-977C-176196B2802A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useFirstPageNumber="1" r:id="rId1"/>
  <headerFooter alignWithMargins="0">
    <oddFooter>&amp;P ページ</oddFooter>
  </headerFooter>
  <rowBreaks count="15" manualBreakCount="15">
    <brk id="23" max="10" man="1"/>
    <brk id="43" max="10" man="1"/>
    <brk id="65" max="10" man="1"/>
    <brk id="87" max="10" man="1"/>
    <brk id="109" max="10" man="1"/>
    <brk id="131" max="10" man="1"/>
    <brk id="153" max="10" man="1"/>
    <brk id="175" max="10" man="1"/>
    <brk id="197" max="10" man="1"/>
    <brk id="219" max="10" man="1"/>
    <brk id="241" max="10" man="1"/>
    <brk id="263" max="10" man="1"/>
    <brk id="285" max="10" man="1"/>
    <brk id="307" max="10" man="1"/>
    <brk id="32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E52B4-E7E4-4D7C-98A8-DB0D635BECBC}">
  <dimension ref="A1:P20"/>
  <sheetViews>
    <sheetView showGridLines="0" view="pageBreakPreview" zoomScaleNormal="75" zoomScaleSheetLayoutView="100" workbookViewId="0"/>
  </sheetViews>
  <sheetFormatPr defaultColWidth="8.875" defaultRowHeight="30.6" customHeight="1"/>
  <cols>
    <col min="1" max="1" width="1.75" style="224" customWidth="1"/>
    <col min="2" max="2" width="4.25" style="224" customWidth="1"/>
    <col min="3" max="3" width="21.625" style="224" customWidth="1"/>
    <col min="4" max="4" width="11.25" style="224" hidden="1" customWidth="1"/>
    <col min="5" max="5" width="1.625" style="224" hidden="1" customWidth="1"/>
    <col min="6" max="6" width="0.125" style="224" hidden="1" customWidth="1"/>
    <col min="7" max="7" width="11.25" style="224" hidden="1" customWidth="1"/>
    <col min="8" max="8" width="3" style="224" customWidth="1"/>
    <col min="9" max="9" width="15.875" style="224" customWidth="1"/>
    <col min="10" max="10" width="22.5" style="224" customWidth="1"/>
    <col min="11" max="11" width="2.125" style="224" customWidth="1"/>
    <col min="12" max="12" width="22.5" style="224" customWidth="1"/>
    <col min="13" max="13" width="2.125" style="224" customWidth="1"/>
    <col min="14" max="14" width="22.5" style="224" customWidth="1"/>
    <col min="15" max="15" width="2.25" style="224" customWidth="1"/>
    <col min="16" max="16" width="15.5" style="224" customWidth="1"/>
    <col min="17" max="256" width="8.875" style="224"/>
    <col min="257" max="257" width="1.75" style="224" customWidth="1"/>
    <col min="258" max="258" width="4.25" style="224" customWidth="1"/>
    <col min="259" max="259" width="21.625" style="224" customWidth="1"/>
    <col min="260" max="263" width="0" style="224" hidden="1" customWidth="1"/>
    <col min="264" max="264" width="3" style="224" customWidth="1"/>
    <col min="265" max="265" width="15.875" style="224" customWidth="1"/>
    <col min="266" max="266" width="22.5" style="224" customWidth="1"/>
    <col min="267" max="267" width="2.125" style="224" customWidth="1"/>
    <col min="268" max="268" width="22.5" style="224" customWidth="1"/>
    <col min="269" max="269" width="2.125" style="224" customWidth="1"/>
    <col min="270" max="270" width="22.5" style="224" customWidth="1"/>
    <col min="271" max="271" width="2.25" style="224" customWidth="1"/>
    <col min="272" max="272" width="15.5" style="224" customWidth="1"/>
    <col min="273" max="512" width="8.875" style="224"/>
    <col min="513" max="513" width="1.75" style="224" customWidth="1"/>
    <col min="514" max="514" width="4.25" style="224" customWidth="1"/>
    <col min="515" max="515" width="21.625" style="224" customWidth="1"/>
    <col min="516" max="519" width="0" style="224" hidden="1" customWidth="1"/>
    <col min="520" max="520" width="3" style="224" customWidth="1"/>
    <col min="521" max="521" width="15.875" style="224" customWidth="1"/>
    <col min="522" max="522" width="22.5" style="224" customWidth="1"/>
    <col min="523" max="523" width="2.125" style="224" customWidth="1"/>
    <col min="524" max="524" width="22.5" style="224" customWidth="1"/>
    <col min="525" max="525" width="2.125" style="224" customWidth="1"/>
    <col min="526" max="526" width="22.5" style="224" customWidth="1"/>
    <col min="527" max="527" width="2.25" style="224" customWidth="1"/>
    <col min="528" max="528" width="15.5" style="224" customWidth="1"/>
    <col min="529" max="768" width="8.875" style="224"/>
    <col min="769" max="769" width="1.75" style="224" customWidth="1"/>
    <col min="770" max="770" width="4.25" style="224" customWidth="1"/>
    <col min="771" max="771" width="21.625" style="224" customWidth="1"/>
    <col min="772" max="775" width="0" style="224" hidden="1" customWidth="1"/>
    <col min="776" max="776" width="3" style="224" customWidth="1"/>
    <col min="777" max="777" width="15.875" style="224" customWidth="1"/>
    <col min="778" max="778" width="22.5" style="224" customWidth="1"/>
    <col min="779" max="779" width="2.125" style="224" customWidth="1"/>
    <col min="780" max="780" width="22.5" style="224" customWidth="1"/>
    <col min="781" max="781" width="2.125" style="224" customWidth="1"/>
    <col min="782" max="782" width="22.5" style="224" customWidth="1"/>
    <col min="783" max="783" width="2.25" style="224" customWidth="1"/>
    <col min="784" max="784" width="15.5" style="224" customWidth="1"/>
    <col min="785" max="1024" width="8.875" style="224"/>
    <col min="1025" max="1025" width="1.75" style="224" customWidth="1"/>
    <col min="1026" max="1026" width="4.25" style="224" customWidth="1"/>
    <col min="1027" max="1027" width="21.625" style="224" customWidth="1"/>
    <col min="1028" max="1031" width="0" style="224" hidden="1" customWidth="1"/>
    <col min="1032" max="1032" width="3" style="224" customWidth="1"/>
    <col min="1033" max="1033" width="15.875" style="224" customWidth="1"/>
    <col min="1034" max="1034" width="22.5" style="224" customWidth="1"/>
    <col min="1035" max="1035" width="2.125" style="224" customWidth="1"/>
    <col min="1036" max="1036" width="22.5" style="224" customWidth="1"/>
    <col min="1037" max="1037" width="2.125" style="224" customWidth="1"/>
    <col min="1038" max="1038" width="22.5" style="224" customWidth="1"/>
    <col min="1039" max="1039" width="2.25" style="224" customWidth="1"/>
    <col min="1040" max="1040" width="15.5" style="224" customWidth="1"/>
    <col min="1041" max="1280" width="8.875" style="224"/>
    <col min="1281" max="1281" width="1.75" style="224" customWidth="1"/>
    <col min="1282" max="1282" width="4.25" style="224" customWidth="1"/>
    <col min="1283" max="1283" width="21.625" style="224" customWidth="1"/>
    <col min="1284" max="1287" width="0" style="224" hidden="1" customWidth="1"/>
    <col min="1288" max="1288" width="3" style="224" customWidth="1"/>
    <col min="1289" max="1289" width="15.875" style="224" customWidth="1"/>
    <col min="1290" max="1290" width="22.5" style="224" customWidth="1"/>
    <col min="1291" max="1291" width="2.125" style="224" customWidth="1"/>
    <col min="1292" max="1292" width="22.5" style="224" customWidth="1"/>
    <col min="1293" max="1293" width="2.125" style="224" customWidth="1"/>
    <col min="1294" max="1294" width="22.5" style="224" customWidth="1"/>
    <col min="1295" max="1295" width="2.25" style="224" customWidth="1"/>
    <col min="1296" max="1296" width="15.5" style="224" customWidth="1"/>
    <col min="1297" max="1536" width="8.875" style="224"/>
    <col min="1537" max="1537" width="1.75" style="224" customWidth="1"/>
    <col min="1538" max="1538" width="4.25" style="224" customWidth="1"/>
    <col min="1539" max="1539" width="21.625" style="224" customWidth="1"/>
    <col min="1540" max="1543" width="0" style="224" hidden="1" customWidth="1"/>
    <col min="1544" max="1544" width="3" style="224" customWidth="1"/>
    <col min="1545" max="1545" width="15.875" style="224" customWidth="1"/>
    <col min="1546" max="1546" width="22.5" style="224" customWidth="1"/>
    <col min="1547" max="1547" width="2.125" style="224" customWidth="1"/>
    <col min="1548" max="1548" width="22.5" style="224" customWidth="1"/>
    <col min="1549" max="1549" width="2.125" style="224" customWidth="1"/>
    <col min="1550" max="1550" width="22.5" style="224" customWidth="1"/>
    <col min="1551" max="1551" width="2.25" style="224" customWidth="1"/>
    <col min="1552" max="1552" width="15.5" style="224" customWidth="1"/>
    <col min="1553" max="1792" width="8.875" style="224"/>
    <col min="1793" max="1793" width="1.75" style="224" customWidth="1"/>
    <col min="1794" max="1794" width="4.25" style="224" customWidth="1"/>
    <col min="1795" max="1795" width="21.625" style="224" customWidth="1"/>
    <col min="1796" max="1799" width="0" style="224" hidden="1" customWidth="1"/>
    <col min="1800" max="1800" width="3" style="224" customWidth="1"/>
    <col min="1801" max="1801" width="15.875" style="224" customWidth="1"/>
    <col min="1802" max="1802" width="22.5" style="224" customWidth="1"/>
    <col min="1803" max="1803" width="2.125" style="224" customWidth="1"/>
    <col min="1804" max="1804" width="22.5" style="224" customWidth="1"/>
    <col min="1805" max="1805" width="2.125" style="224" customWidth="1"/>
    <col min="1806" max="1806" width="22.5" style="224" customWidth="1"/>
    <col min="1807" max="1807" width="2.25" style="224" customWidth="1"/>
    <col min="1808" max="1808" width="15.5" style="224" customWidth="1"/>
    <col min="1809" max="2048" width="8.875" style="224"/>
    <col min="2049" max="2049" width="1.75" style="224" customWidth="1"/>
    <col min="2050" max="2050" width="4.25" style="224" customWidth="1"/>
    <col min="2051" max="2051" width="21.625" style="224" customWidth="1"/>
    <col min="2052" max="2055" width="0" style="224" hidden="1" customWidth="1"/>
    <col min="2056" max="2056" width="3" style="224" customWidth="1"/>
    <col min="2057" max="2057" width="15.875" style="224" customWidth="1"/>
    <col min="2058" max="2058" width="22.5" style="224" customWidth="1"/>
    <col min="2059" max="2059" width="2.125" style="224" customWidth="1"/>
    <col min="2060" max="2060" width="22.5" style="224" customWidth="1"/>
    <col min="2061" max="2061" width="2.125" style="224" customWidth="1"/>
    <col min="2062" max="2062" width="22.5" style="224" customWidth="1"/>
    <col min="2063" max="2063" width="2.25" style="224" customWidth="1"/>
    <col min="2064" max="2064" width="15.5" style="224" customWidth="1"/>
    <col min="2065" max="2304" width="8.875" style="224"/>
    <col min="2305" max="2305" width="1.75" style="224" customWidth="1"/>
    <col min="2306" max="2306" width="4.25" style="224" customWidth="1"/>
    <col min="2307" max="2307" width="21.625" style="224" customWidth="1"/>
    <col min="2308" max="2311" width="0" style="224" hidden="1" customWidth="1"/>
    <col min="2312" max="2312" width="3" style="224" customWidth="1"/>
    <col min="2313" max="2313" width="15.875" style="224" customWidth="1"/>
    <col min="2314" max="2314" width="22.5" style="224" customWidth="1"/>
    <col min="2315" max="2315" width="2.125" style="224" customWidth="1"/>
    <col min="2316" max="2316" width="22.5" style="224" customWidth="1"/>
    <col min="2317" max="2317" width="2.125" style="224" customWidth="1"/>
    <col min="2318" max="2318" width="22.5" style="224" customWidth="1"/>
    <col min="2319" max="2319" width="2.25" style="224" customWidth="1"/>
    <col min="2320" max="2320" width="15.5" style="224" customWidth="1"/>
    <col min="2321" max="2560" width="8.875" style="224"/>
    <col min="2561" max="2561" width="1.75" style="224" customWidth="1"/>
    <col min="2562" max="2562" width="4.25" style="224" customWidth="1"/>
    <col min="2563" max="2563" width="21.625" style="224" customWidth="1"/>
    <col min="2564" max="2567" width="0" style="224" hidden="1" customWidth="1"/>
    <col min="2568" max="2568" width="3" style="224" customWidth="1"/>
    <col min="2569" max="2569" width="15.875" style="224" customWidth="1"/>
    <col min="2570" max="2570" width="22.5" style="224" customWidth="1"/>
    <col min="2571" max="2571" width="2.125" style="224" customWidth="1"/>
    <col min="2572" max="2572" width="22.5" style="224" customWidth="1"/>
    <col min="2573" max="2573" width="2.125" style="224" customWidth="1"/>
    <col min="2574" max="2574" width="22.5" style="224" customWidth="1"/>
    <col min="2575" max="2575" width="2.25" style="224" customWidth="1"/>
    <col min="2576" max="2576" width="15.5" style="224" customWidth="1"/>
    <col min="2577" max="2816" width="8.875" style="224"/>
    <col min="2817" max="2817" width="1.75" style="224" customWidth="1"/>
    <col min="2818" max="2818" width="4.25" style="224" customWidth="1"/>
    <col min="2819" max="2819" width="21.625" style="224" customWidth="1"/>
    <col min="2820" max="2823" width="0" style="224" hidden="1" customWidth="1"/>
    <col min="2824" max="2824" width="3" style="224" customWidth="1"/>
    <col min="2825" max="2825" width="15.875" style="224" customWidth="1"/>
    <col min="2826" max="2826" width="22.5" style="224" customWidth="1"/>
    <col min="2827" max="2827" width="2.125" style="224" customWidth="1"/>
    <col min="2828" max="2828" width="22.5" style="224" customWidth="1"/>
    <col min="2829" max="2829" width="2.125" style="224" customWidth="1"/>
    <col min="2830" max="2830" width="22.5" style="224" customWidth="1"/>
    <col min="2831" max="2831" width="2.25" style="224" customWidth="1"/>
    <col min="2832" max="2832" width="15.5" style="224" customWidth="1"/>
    <col min="2833" max="3072" width="8.875" style="224"/>
    <col min="3073" max="3073" width="1.75" style="224" customWidth="1"/>
    <col min="3074" max="3074" width="4.25" style="224" customWidth="1"/>
    <col min="3075" max="3075" width="21.625" style="224" customWidth="1"/>
    <col min="3076" max="3079" width="0" style="224" hidden="1" customWidth="1"/>
    <col min="3080" max="3080" width="3" style="224" customWidth="1"/>
    <col min="3081" max="3081" width="15.875" style="224" customWidth="1"/>
    <col min="3082" max="3082" width="22.5" style="224" customWidth="1"/>
    <col min="3083" max="3083" width="2.125" style="224" customWidth="1"/>
    <col min="3084" max="3084" width="22.5" style="224" customWidth="1"/>
    <col min="3085" max="3085" width="2.125" style="224" customWidth="1"/>
    <col min="3086" max="3086" width="22.5" style="224" customWidth="1"/>
    <col min="3087" max="3087" width="2.25" style="224" customWidth="1"/>
    <col min="3088" max="3088" width="15.5" style="224" customWidth="1"/>
    <col min="3089" max="3328" width="8.875" style="224"/>
    <col min="3329" max="3329" width="1.75" style="224" customWidth="1"/>
    <col min="3330" max="3330" width="4.25" style="224" customWidth="1"/>
    <col min="3331" max="3331" width="21.625" style="224" customWidth="1"/>
    <col min="3332" max="3335" width="0" style="224" hidden="1" customWidth="1"/>
    <col min="3336" max="3336" width="3" style="224" customWidth="1"/>
    <col min="3337" max="3337" width="15.875" style="224" customWidth="1"/>
    <col min="3338" max="3338" width="22.5" style="224" customWidth="1"/>
    <col min="3339" max="3339" width="2.125" style="224" customWidth="1"/>
    <col min="3340" max="3340" width="22.5" style="224" customWidth="1"/>
    <col min="3341" max="3341" width="2.125" style="224" customWidth="1"/>
    <col min="3342" max="3342" width="22.5" style="224" customWidth="1"/>
    <col min="3343" max="3343" width="2.25" style="224" customWidth="1"/>
    <col min="3344" max="3344" width="15.5" style="224" customWidth="1"/>
    <col min="3345" max="3584" width="8.875" style="224"/>
    <col min="3585" max="3585" width="1.75" style="224" customWidth="1"/>
    <col min="3586" max="3586" width="4.25" style="224" customWidth="1"/>
    <col min="3587" max="3587" width="21.625" style="224" customWidth="1"/>
    <col min="3588" max="3591" width="0" style="224" hidden="1" customWidth="1"/>
    <col min="3592" max="3592" width="3" style="224" customWidth="1"/>
    <col min="3593" max="3593" width="15.875" style="224" customWidth="1"/>
    <col min="3594" max="3594" width="22.5" style="224" customWidth="1"/>
    <col min="3595" max="3595" width="2.125" style="224" customWidth="1"/>
    <col min="3596" max="3596" width="22.5" style="224" customWidth="1"/>
    <col min="3597" max="3597" width="2.125" style="224" customWidth="1"/>
    <col min="3598" max="3598" width="22.5" style="224" customWidth="1"/>
    <col min="3599" max="3599" width="2.25" style="224" customWidth="1"/>
    <col min="3600" max="3600" width="15.5" style="224" customWidth="1"/>
    <col min="3601" max="3840" width="8.875" style="224"/>
    <col min="3841" max="3841" width="1.75" style="224" customWidth="1"/>
    <col min="3842" max="3842" width="4.25" style="224" customWidth="1"/>
    <col min="3843" max="3843" width="21.625" style="224" customWidth="1"/>
    <col min="3844" max="3847" width="0" style="224" hidden="1" customWidth="1"/>
    <col min="3848" max="3848" width="3" style="224" customWidth="1"/>
    <col min="3849" max="3849" width="15.875" style="224" customWidth="1"/>
    <col min="3850" max="3850" width="22.5" style="224" customWidth="1"/>
    <col min="3851" max="3851" width="2.125" style="224" customWidth="1"/>
    <col min="3852" max="3852" width="22.5" style="224" customWidth="1"/>
    <col min="3853" max="3853" width="2.125" style="224" customWidth="1"/>
    <col min="3854" max="3854" width="22.5" style="224" customWidth="1"/>
    <col min="3855" max="3855" width="2.25" style="224" customWidth="1"/>
    <col min="3856" max="3856" width="15.5" style="224" customWidth="1"/>
    <col min="3857" max="4096" width="8.875" style="224"/>
    <col min="4097" max="4097" width="1.75" style="224" customWidth="1"/>
    <col min="4098" max="4098" width="4.25" style="224" customWidth="1"/>
    <col min="4099" max="4099" width="21.625" style="224" customWidth="1"/>
    <col min="4100" max="4103" width="0" style="224" hidden="1" customWidth="1"/>
    <col min="4104" max="4104" width="3" style="224" customWidth="1"/>
    <col min="4105" max="4105" width="15.875" style="224" customWidth="1"/>
    <col min="4106" max="4106" width="22.5" style="224" customWidth="1"/>
    <col min="4107" max="4107" width="2.125" style="224" customWidth="1"/>
    <col min="4108" max="4108" width="22.5" style="224" customWidth="1"/>
    <col min="4109" max="4109" width="2.125" style="224" customWidth="1"/>
    <col min="4110" max="4110" width="22.5" style="224" customWidth="1"/>
    <col min="4111" max="4111" width="2.25" style="224" customWidth="1"/>
    <col min="4112" max="4112" width="15.5" style="224" customWidth="1"/>
    <col min="4113" max="4352" width="8.875" style="224"/>
    <col min="4353" max="4353" width="1.75" style="224" customWidth="1"/>
    <col min="4354" max="4354" width="4.25" style="224" customWidth="1"/>
    <col min="4355" max="4355" width="21.625" style="224" customWidth="1"/>
    <col min="4356" max="4359" width="0" style="224" hidden="1" customWidth="1"/>
    <col min="4360" max="4360" width="3" style="224" customWidth="1"/>
    <col min="4361" max="4361" width="15.875" style="224" customWidth="1"/>
    <col min="4362" max="4362" width="22.5" style="224" customWidth="1"/>
    <col min="4363" max="4363" width="2.125" style="224" customWidth="1"/>
    <col min="4364" max="4364" width="22.5" style="224" customWidth="1"/>
    <col min="4365" max="4365" width="2.125" style="224" customWidth="1"/>
    <col min="4366" max="4366" width="22.5" style="224" customWidth="1"/>
    <col min="4367" max="4367" width="2.25" style="224" customWidth="1"/>
    <col min="4368" max="4368" width="15.5" style="224" customWidth="1"/>
    <col min="4369" max="4608" width="8.875" style="224"/>
    <col min="4609" max="4609" width="1.75" style="224" customWidth="1"/>
    <col min="4610" max="4610" width="4.25" style="224" customWidth="1"/>
    <col min="4611" max="4611" width="21.625" style="224" customWidth="1"/>
    <col min="4612" max="4615" width="0" style="224" hidden="1" customWidth="1"/>
    <col min="4616" max="4616" width="3" style="224" customWidth="1"/>
    <col min="4617" max="4617" width="15.875" style="224" customWidth="1"/>
    <col min="4618" max="4618" width="22.5" style="224" customWidth="1"/>
    <col min="4619" max="4619" width="2.125" style="224" customWidth="1"/>
    <col min="4620" max="4620" width="22.5" style="224" customWidth="1"/>
    <col min="4621" max="4621" width="2.125" style="224" customWidth="1"/>
    <col min="4622" max="4622" width="22.5" style="224" customWidth="1"/>
    <col min="4623" max="4623" width="2.25" style="224" customWidth="1"/>
    <col min="4624" max="4624" width="15.5" style="224" customWidth="1"/>
    <col min="4625" max="4864" width="8.875" style="224"/>
    <col min="4865" max="4865" width="1.75" style="224" customWidth="1"/>
    <col min="4866" max="4866" width="4.25" style="224" customWidth="1"/>
    <col min="4867" max="4867" width="21.625" style="224" customWidth="1"/>
    <col min="4868" max="4871" width="0" style="224" hidden="1" customWidth="1"/>
    <col min="4872" max="4872" width="3" style="224" customWidth="1"/>
    <col min="4873" max="4873" width="15.875" style="224" customWidth="1"/>
    <col min="4874" max="4874" width="22.5" style="224" customWidth="1"/>
    <col min="4875" max="4875" width="2.125" style="224" customWidth="1"/>
    <col min="4876" max="4876" width="22.5" style="224" customWidth="1"/>
    <col min="4877" max="4877" width="2.125" style="224" customWidth="1"/>
    <col min="4878" max="4878" width="22.5" style="224" customWidth="1"/>
    <col min="4879" max="4879" width="2.25" style="224" customWidth="1"/>
    <col min="4880" max="4880" width="15.5" style="224" customWidth="1"/>
    <col min="4881" max="5120" width="8.875" style="224"/>
    <col min="5121" max="5121" width="1.75" style="224" customWidth="1"/>
    <col min="5122" max="5122" width="4.25" style="224" customWidth="1"/>
    <col min="5123" max="5123" width="21.625" style="224" customWidth="1"/>
    <col min="5124" max="5127" width="0" style="224" hidden="1" customWidth="1"/>
    <col min="5128" max="5128" width="3" style="224" customWidth="1"/>
    <col min="5129" max="5129" width="15.875" style="224" customWidth="1"/>
    <col min="5130" max="5130" width="22.5" style="224" customWidth="1"/>
    <col min="5131" max="5131" width="2.125" style="224" customWidth="1"/>
    <col min="5132" max="5132" width="22.5" style="224" customWidth="1"/>
    <col min="5133" max="5133" width="2.125" style="224" customWidth="1"/>
    <col min="5134" max="5134" width="22.5" style="224" customWidth="1"/>
    <col min="5135" max="5135" width="2.25" style="224" customWidth="1"/>
    <col min="5136" max="5136" width="15.5" style="224" customWidth="1"/>
    <col min="5137" max="5376" width="8.875" style="224"/>
    <col min="5377" max="5377" width="1.75" style="224" customWidth="1"/>
    <col min="5378" max="5378" width="4.25" style="224" customWidth="1"/>
    <col min="5379" max="5379" width="21.625" style="224" customWidth="1"/>
    <col min="5380" max="5383" width="0" style="224" hidden="1" customWidth="1"/>
    <col min="5384" max="5384" width="3" style="224" customWidth="1"/>
    <col min="5385" max="5385" width="15.875" style="224" customWidth="1"/>
    <col min="5386" max="5386" width="22.5" style="224" customWidth="1"/>
    <col min="5387" max="5387" width="2.125" style="224" customWidth="1"/>
    <col min="5388" max="5388" width="22.5" style="224" customWidth="1"/>
    <col min="5389" max="5389" width="2.125" style="224" customWidth="1"/>
    <col min="5390" max="5390" width="22.5" style="224" customWidth="1"/>
    <col min="5391" max="5391" width="2.25" style="224" customWidth="1"/>
    <col min="5392" max="5392" width="15.5" style="224" customWidth="1"/>
    <col min="5393" max="5632" width="8.875" style="224"/>
    <col min="5633" max="5633" width="1.75" style="224" customWidth="1"/>
    <col min="5634" max="5634" width="4.25" style="224" customWidth="1"/>
    <col min="5635" max="5635" width="21.625" style="224" customWidth="1"/>
    <col min="5636" max="5639" width="0" style="224" hidden="1" customWidth="1"/>
    <col min="5640" max="5640" width="3" style="224" customWidth="1"/>
    <col min="5641" max="5641" width="15.875" style="224" customWidth="1"/>
    <col min="5642" max="5642" width="22.5" style="224" customWidth="1"/>
    <col min="5643" max="5643" width="2.125" style="224" customWidth="1"/>
    <col min="5644" max="5644" width="22.5" style="224" customWidth="1"/>
    <col min="5645" max="5645" width="2.125" style="224" customWidth="1"/>
    <col min="5646" max="5646" width="22.5" style="224" customWidth="1"/>
    <col min="5647" max="5647" width="2.25" style="224" customWidth="1"/>
    <col min="5648" max="5648" width="15.5" style="224" customWidth="1"/>
    <col min="5649" max="5888" width="8.875" style="224"/>
    <col min="5889" max="5889" width="1.75" style="224" customWidth="1"/>
    <col min="5890" max="5890" width="4.25" style="224" customWidth="1"/>
    <col min="5891" max="5891" width="21.625" style="224" customWidth="1"/>
    <col min="5892" max="5895" width="0" style="224" hidden="1" customWidth="1"/>
    <col min="5896" max="5896" width="3" style="224" customWidth="1"/>
    <col min="5897" max="5897" width="15.875" style="224" customWidth="1"/>
    <col min="5898" max="5898" width="22.5" style="224" customWidth="1"/>
    <col min="5899" max="5899" width="2.125" style="224" customWidth="1"/>
    <col min="5900" max="5900" width="22.5" style="224" customWidth="1"/>
    <col min="5901" max="5901" width="2.125" style="224" customWidth="1"/>
    <col min="5902" max="5902" width="22.5" style="224" customWidth="1"/>
    <col min="5903" max="5903" width="2.25" style="224" customWidth="1"/>
    <col min="5904" max="5904" width="15.5" style="224" customWidth="1"/>
    <col min="5905" max="6144" width="8.875" style="224"/>
    <col min="6145" max="6145" width="1.75" style="224" customWidth="1"/>
    <col min="6146" max="6146" width="4.25" style="224" customWidth="1"/>
    <col min="6147" max="6147" width="21.625" style="224" customWidth="1"/>
    <col min="6148" max="6151" width="0" style="224" hidden="1" customWidth="1"/>
    <col min="6152" max="6152" width="3" style="224" customWidth="1"/>
    <col min="6153" max="6153" width="15.875" style="224" customWidth="1"/>
    <col min="6154" max="6154" width="22.5" style="224" customWidth="1"/>
    <col min="6155" max="6155" width="2.125" style="224" customWidth="1"/>
    <col min="6156" max="6156" width="22.5" style="224" customWidth="1"/>
    <col min="6157" max="6157" width="2.125" style="224" customWidth="1"/>
    <col min="6158" max="6158" width="22.5" style="224" customWidth="1"/>
    <col min="6159" max="6159" width="2.25" style="224" customWidth="1"/>
    <col min="6160" max="6160" width="15.5" style="224" customWidth="1"/>
    <col min="6161" max="6400" width="8.875" style="224"/>
    <col min="6401" max="6401" width="1.75" style="224" customWidth="1"/>
    <col min="6402" max="6402" width="4.25" style="224" customWidth="1"/>
    <col min="6403" max="6403" width="21.625" style="224" customWidth="1"/>
    <col min="6404" max="6407" width="0" style="224" hidden="1" customWidth="1"/>
    <col min="6408" max="6408" width="3" style="224" customWidth="1"/>
    <col min="6409" max="6409" width="15.875" style="224" customWidth="1"/>
    <col min="6410" max="6410" width="22.5" style="224" customWidth="1"/>
    <col min="6411" max="6411" width="2.125" style="224" customWidth="1"/>
    <col min="6412" max="6412" width="22.5" style="224" customWidth="1"/>
    <col min="6413" max="6413" width="2.125" style="224" customWidth="1"/>
    <col min="6414" max="6414" width="22.5" style="224" customWidth="1"/>
    <col min="6415" max="6415" width="2.25" style="224" customWidth="1"/>
    <col min="6416" max="6416" width="15.5" style="224" customWidth="1"/>
    <col min="6417" max="6656" width="8.875" style="224"/>
    <col min="6657" max="6657" width="1.75" style="224" customWidth="1"/>
    <col min="6658" max="6658" width="4.25" style="224" customWidth="1"/>
    <col min="6659" max="6659" width="21.625" style="224" customWidth="1"/>
    <col min="6660" max="6663" width="0" style="224" hidden="1" customWidth="1"/>
    <col min="6664" max="6664" width="3" style="224" customWidth="1"/>
    <col min="6665" max="6665" width="15.875" style="224" customWidth="1"/>
    <col min="6666" max="6666" width="22.5" style="224" customWidth="1"/>
    <col min="6667" max="6667" width="2.125" style="224" customWidth="1"/>
    <col min="6668" max="6668" width="22.5" style="224" customWidth="1"/>
    <col min="6669" max="6669" width="2.125" style="224" customWidth="1"/>
    <col min="6670" max="6670" width="22.5" style="224" customWidth="1"/>
    <col min="6671" max="6671" width="2.25" style="224" customWidth="1"/>
    <col min="6672" max="6672" width="15.5" style="224" customWidth="1"/>
    <col min="6673" max="6912" width="8.875" style="224"/>
    <col min="6913" max="6913" width="1.75" style="224" customWidth="1"/>
    <col min="6914" max="6914" width="4.25" style="224" customWidth="1"/>
    <col min="6915" max="6915" width="21.625" style="224" customWidth="1"/>
    <col min="6916" max="6919" width="0" style="224" hidden="1" customWidth="1"/>
    <col min="6920" max="6920" width="3" style="224" customWidth="1"/>
    <col min="6921" max="6921" width="15.875" style="224" customWidth="1"/>
    <col min="6922" max="6922" width="22.5" style="224" customWidth="1"/>
    <col min="6923" max="6923" width="2.125" style="224" customWidth="1"/>
    <col min="6924" max="6924" width="22.5" style="224" customWidth="1"/>
    <col min="6925" max="6925" width="2.125" style="224" customWidth="1"/>
    <col min="6926" max="6926" width="22.5" style="224" customWidth="1"/>
    <col min="6927" max="6927" width="2.25" style="224" customWidth="1"/>
    <col min="6928" max="6928" width="15.5" style="224" customWidth="1"/>
    <col min="6929" max="7168" width="8.875" style="224"/>
    <col min="7169" max="7169" width="1.75" style="224" customWidth="1"/>
    <col min="7170" max="7170" width="4.25" style="224" customWidth="1"/>
    <col min="7171" max="7171" width="21.625" style="224" customWidth="1"/>
    <col min="7172" max="7175" width="0" style="224" hidden="1" customWidth="1"/>
    <col min="7176" max="7176" width="3" style="224" customWidth="1"/>
    <col min="7177" max="7177" width="15.875" style="224" customWidth="1"/>
    <col min="7178" max="7178" width="22.5" style="224" customWidth="1"/>
    <col min="7179" max="7179" width="2.125" style="224" customWidth="1"/>
    <col min="7180" max="7180" width="22.5" style="224" customWidth="1"/>
    <col min="7181" max="7181" width="2.125" style="224" customWidth="1"/>
    <col min="7182" max="7182" width="22.5" style="224" customWidth="1"/>
    <col min="7183" max="7183" width="2.25" style="224" customWidth="1"/>
    <col min="7184" max="7184" width="15.5" style="224" customWidth="1"/>
    <col min="7185" max="7424" width="8.875" style="224"/>
    <col min="7425" max="7425" width="1.75" style="224" customWidth="1"/>
    <col min="7426" max="7426" width="4.25" style="224" customWidth="1"/>
    <col min="7427" max="7427" width="21.625" style="224" customWidth="1"/>
    <col min="7428" max="7431" width="0" style="224" hidden="1" customWidth="1"/>
    <col min="7432" max="7432" width="3" style="224" customWidth="1"/>
    <col min="7433" max="7433" width="15.875" style="224" customWidth="1"/>
    <col min="7434" max="7434" width="22.5" style="224" customWidth="1"/>
    <col min="7435" max="7435" width="2.125" style="224" customWidth="1"/>
    <col min="7436" max="7436" width="22.5" style="224" customWidth="1"/>
    <col min="7437" max="7437" width="2.125" style="224" customWidth="1"/>
    <col min="7438" max="7438" width="22.5" style="224" customWidth="1"/>
    <col min="7439" max="7439" width="2.25" style="224" customWidth="1"/>
    <col min="7440" max="7440" width="15.5" style="224" customWidth="1"/>
    <col min="7441" max="7680" width="8.875" style="224"/>
    <col min="7681" max="7681" width="1.75" style="224" customWidth="1"/>
    <col min="7682" max="7682" width="4.25" style="224" customWidth="1"/>
    <col min="7683" max="7683" width="21.625" style="224" customWidth="1"/>
    <col min="7684" max="7687" width="0" style="224" hidden="1" customWidth="1"/>
    <col min="7688" max="7688" width="3" style="224" customWidth="1"/>
    <col min="7689" max="7689" width="15.875" style="224" customWidth="1"/>
    <col min="7690" max="7690" width="22.5" style="224" customWidth="1"/>
    <col min="7691" max="7691" width="2.125" style="224" customWidth="1"/>
    <col min="7692" max="7692" width="22.5" style="224" customWidth="1"/>
    <col min="7693" max="7693" width="2.125" style="224" customWidth="1"/>
    <col min="7694" max="7694" width="22.5" style="224" customWidth="1"/>
    <col min="7695" max="7695" width="2.25" style="224" customWidth="1"/>
    <col min="7696" max="7696" width="15.5" style="224" customWidth="1"/>
    <col min="7697" max="7936" width="8.875" style="224"/>
    <col min="7937" max="7937" width="1.75" style="224" customWidth="1"/>
    <col min="7938" max="7938" width="4.25" style="224" customWidth="1"/>
    <col min="7939" max="7939" width="21.625" style="224" customWidth="1"/>
    <col min="7940" max="7943" width="0" style="224" hidden="1" customWidth="1"/>
    <col min="7944" max="7944" width="3" style="224" customWidth="1"/>
    <col min="7945" max="7945" width="15.875" style="224" customWidth="1"/>
    <col min="7946" max="7946" width="22.5" style="224" customWidth="1"/>
    <col min="7947" max="7947" width="2.125" style="224" customWidth="1"/>
    <col min="7948" max="7948" width="22.5" style="224" customWidth="1"/>
    <col min="7949" max="7949" width="2.125" style="224" customWidth="1"/>
    <col min="7950" max="7950" width="22.5" style="224" customWidth="1"/>
    <col min="7951" max="7951" width="2.25" style="224" customWidth="1"/>
    <col min="7952" max="7952" width="15.5" style="224" customWidth="1"/>
    <col min="7953" max="8192" width="8.875" style="224"/>
    <col min="8193" max="8193" width="1.75" style="224" customWidth="1"/>
    <col min="8194" max="8194" width="4.25" style="224" customWidth="1"/>
    <col min="8195" max="8195" width="21.625" style="224" customWidth="1"/>
    <col min="8196" max="8199" width="0" style="224" hidden="1" customWidth="1"/>
    <col min="8200" max="8200" width="3" style="224" customWidth="1"/>
    <col min="8201" max="8201" width="15.875" style="224" customWidth="1"/>
    <col min="8202" max="8202" width="22.5" style="224" customWidth="1"/>
    <col min="8203" max="8203" width="2.125" style="224" customWidth="1"/>
    <col min="8204" max="8204" width="22.5" style="224" customWidth="1"/>
    <col min="8205" max="8205" width="2.125" style="224" customWidth="1"/>
    <col min="8206" max="8206" width="22.5" style="224" customWidth="1"/>
    <col min="8207" max="8207" width="2.25" style="224" customWidth="1"/>
    <col min="8208" max="8208" width="15.5" style="224" customWidth="1"/>
    <col min="8209" max="8448" width="8.875" style="224"/>
    <col min="8449" max="8449" width="1.75" style="224" customWidth="1"/>
    <col min="8450" max="8450" width="4.25" style="224" customWidth="1"/>
    <col min="8451" max="8451" width="21.625" style="224" customWidth="1"/>
    <col min="8452" max="8455" width="0" style="224" hidden="1" customWidth="1"/>
    <col min="8456" max="8456" width="3" style="224" customWidth="1"/>
    <col min="8457" max="8457" width="15.875" style="224" customWidth="1"/>
    <col min="8458" max="8458" width="22.5" style="224" customWidth="1"/>
    <col min="8459" max="8459" width="2.125" style="224" customWidth="1"/>
    <col min="8460" max="8460" width="22.5" style="224" customWidth="1"/>
    <col min="8461" max="8461" width="2.125" style="224" customWidth="1"/>
    <col min="8462" max="8462" width="22.5" style="224" customWidth="1"/>
    <col min="8463" max="8463" width="2.25" style="224" customWidth="1"/>
    <col min="8464" max="8464" width="15.5" style="224" customWidth="1"/>
    <col min="8465" max="8704" width="8.875" style="224"/>
    <col min="8705" max="8705" width="1.75" style="224" customWidth="1"/>
    <col min="8706" max="8706" width="4.25" style="224" customWidth="1"/>
    <col min="8707" max="8707" width="21.625" style="224" customWidth="1"/>
    <col min="8708" max="8711" width="0" style="224" hidden="1" customWidth="1"/>
    <col min="8712" max="8712" width="3" style="224" customWidth="1"/>
    <col min="8713" max="8713" width="15.875" style="224" customWidth="1"/>
    <col min="8714" max="8714" width="22.5" style="224" customWidth="1"/>
    <col min="8715" max="8715" width="2.125" style="224" customWidth="1"/>
    <col min="8716" max="8716" width="22.5" style="224" customWidth="1"/>
    <col min="8717" max="8717" width="2.125" style="224" customWidth="1"/>
    <col min="8718" max="8718" width="22.5" style="224" customWidth="1"/>
    <col min="8719" max="8719" width="2.25" style="224" customWidth="1"/>
    <col min="8720" max="8720" width="15.5" style="224" customWidth="1"/>
    <col min="8721" max="8960" width="8.875" style="224"/>
    <col min="8961" max="8961" width="1.75" style="224" customWidth="1"/>
    <col min="8962" max="8962" width="4.25" style="224" customWidth="1"/>
    <col min="8963" max="8963" width="21.625" style="224" customWidth="1"/>
    <col min="8964" max="8967" width="0" style="224" hidden="1" customWidth="1"/>
    <col min="8968" max="8968" width="3" style="224" customWidth="1"/>
    <col min="8969" max="8969" width="15.875" style="224" customWidth="1"/>
    <col min="8970" max="8970" width="22.5" style="224" customWidth="1"/>
    <col min="8971" max="8971" width="2.125" style="224" customWidth="1"/>
    <col min="8972" max="8972" width="22.5" style="224" customWidth="1"/>
    <col min="8973" max="8973" width="2.125" style="224" customWidth="1"/>
    <col min="8974" max="8974" width="22.5" style="224" customWidth="1"/>
    <col min="8975" max="8975" width="2.25" style="224" customWidth="1"/>
    <col min="8976" max="8976" width="15.5" style="224" customWidth="1"/>
    <col min="8977" max="9216" width="8.875" style="224"/>
    <col min="9217" max="9217" width="1.75" style="224" customWidth="1"/>
    <col min="9218" max="9218" width="4.25" style="224" customWidth="1"/>
    <col min="9219" max="9219" width="21.625" style="224" customWidth="1"/>
    <col min="9220" max="9223" width="0" style="224" hidden="1" customWidth="1"/>
    <col min="9224" max="9224" width="3" style="224" customWidth="1"/>
    <col min="9225" max="9225" width="15.875" style="224" customWidth="1"/>
    <col min="9226" max="9226" width="22.5" style="224" customWidth="1"/>
    <col min="9227" max="9227" width="2.125" style="224" customWidth="1"/>
    <col min="9228" max="9228" width="22.5" style="224" customWidth="1"/>
    <col min="9229" max="9229" width="2.125" style="224" customWidth="1"/>
    <col min="9230" max="9230" width="22.5" style="224" customWidth="1"/>
    <col min="9231" max="9231" width="2.25" style="224" customWidth="1"/>
    <col min="9232" max="9232" width="15.5" style="224" customWidth="1"/>
    <col min="9233" max="9472" width="8.875" style="224"/>
    <col min="9473" max="9473" width="1.75" style="224" customWidth="1"/>
    <col min="9474" max="9474" width="4.25" style="224" customWidth="1"/>
    <col min="9475" max="9475" width="21.625" style="224" customWidth="1"/>
    <col min="9476" max="9479" width="0" style="224" hidden="1" customWidth="1"/>
    <col min="9480" max="9480" width="3" style="224" customWidth="1"/>
    <col min="9481" max="9481" width="15.875" style="224" customWidth="1"/>
    <col min="9482" max="9482" width="22.5" style="224" customWidth="1"/>
    <col min="9483" max="9483" width="2.125" style="224" customWidth="1"/>
    <col min="9484" max="9484" width="22.5" style="224" customWidth="1"/>
    <col min="9485" max="9485" width="2.125" style="224" customWidth="1"/>
    <col min="9486" max="9486" width="22.5" style="224" customWidth="1"/>
    <col min="9487" max="9487" width="2.25" style="224" customWidth="1"/>
    <col min="9488" max="9488" width="15.5" style="224" customWidth="1"/>
    <col min="9489" max="9728" width="8.875" style="224"/>
    <col min="9729" max="9729" width="1.75" style="224" customWidth="1"/>
    <col min="9730" max="9730" width="4.25" style="224" customWidth="1"/>
    <col min="9731" max="9731" width="21.625" style="224" customWidth="1"/>
    <col min="9732" max="9735" width="0" style="224" hidden="1" customWidth="1"/>
    <col min="9736" max="9736" width="3" style="224" customWidth="1"/>
    <col min="9737" max="9737" width="15.875" style="224" customWidth="1"/>
    <col min="9738" max="9738" width="22.5" style="224" customWidth="1"/>
    <col min="9739" max="9739" width="2.125" style="224" customWidth="1"/>
    <col min="9740" max="9740" width="22.5" style="224" customWidth="1"/>
    <col min="9741" max="9741" width="2.125" style="224" customWidth="1"/>
    <col min="9742" max="9742" width="22.5" style="224" customWidth="1"/>
    <col min="9743" max="9743" width="2.25" style="224" customWidth="1"/>
    <col min="9744" max="9744" width="15.5" style="224" customWidth="1"/>
    <col min="9745" max="9984" width="8.875" style="224"/>
    <col min="9985" max="9985" width="1.75" style="224" customWidth="1"/>
    <col min="9986" max="9986" width="4.25" style="224" customWidth="1"/>
    <col min="9987" max="9987" width="21.625" style="224" customWidth="1"/>
    <col min="9988" max="9991" width="0" style="224" hidden="1" customWidth="1"/>
    <col min="9992" max="9992" width="3" style="224" customWidth="1"/>
    <col min="9993" max="9993" width="15.875" style="224" customWidth="1"/>
    <col min="9994" max="9994" width="22.5" style="224" customWidth="1"/>
    <col min="9995" max="9995" width="2.125" style="224" customWidth="1"/>
    <col min="9996" max="9996" width="22.5" style="224" customWidth="1"/>
    <col min="9997" max="9997" width="2.125" style="224" customWidth="1"/>
    <col min="9998" max="9998" width="22.5" style="224" customWidth="1"/>
    <col min="9999" max="9999" width="2.25" style="224" customWidth="1"/>
    <col min="10000" max="10000" width="15.5" style="224" customWidth="1"/>
    <col min="10001" max="10240" width="8.875" style="224"/>
    <col min="10241" max="10241" width="1.75" style="224" customWidth="1"/>
    <col min="10242" max="10242" width="4.25" style="224" customWidth="1"/>
    <col min="10243" max="10243" width="21.625" style="224" customWidth="1"/>
    <col min="10244" max="10247" width="0" style="224" hidden="1" customWidth="1"/>
    <col min="10248" max="10248" width="3" style="224" customWidth="1"/>
    <col min="10249" max="10249" width="15.875" style="224" customWidth="1"/>
    <col min="10250" max="10250" width="22.5" style="224" customWidth="1"/>
    <col min="10251" max="10251" width="2.125" style="224" customWidth="1"/>
    <col min="10252" max="10252" width="22.5" style="224" customWidth="1"/>
    <col min="10253" max="10253" width="2.125" style="224" customWidth="1"/>
    <col min="10254" max="10254" width="22.5" style="224" customWidth="1"/>
    <col min="10255" max="10255" width="2.25" style="224" customWidth="1"/>
    <col min="10256" max="10256" width="15.5" style="224" customWidth="1"/>
    <col min="10257" max="10496" width="8.875" style="224"/>
    <col min="10497" max="10497" width="1.75" style="224" customWidth="1"/>
    <col min="10498" max="10498" width="4.25" style="224" customWidth="1"/>
    <col min="10499" max="10499" width="21.625" style="224" customWidth="1"/>
    <col min="10500" max="10503" width="0" style="224" hidden="1" customWidth="1"/>
    <col min="10504" max="10504" width="3" style="224" customWidth="1"/>
    <col min="10505" max="10505" width="15.875" style="224" customWidth="1"/>
    <col min="10506" max="10506" width="22.5" style="224" customWidth="1"/>
    <col min="10507" max="10507" width="2.125" style="224" customWidth="1"/>
    <col min="10508" max="10508" width="22.5" style="224" customWidth="1"/>
    <col min="10509" max="10509" width="2.125" style="224" customWidth="1"/>
    <col min="10510" max="10510" width="22.5" style="224" customWidth="1"/>
    <col min="10511" max="10511" width="2.25" style="224" customWidth="1"/>
    <col min="10512" max="10512" width="15.5" style="224" customWidth="1"/>
    <col min="10513" max="10752" width="8.875" style="224"/>
    <col min="10753" max="10753" width="1.75" style="224" customWidth="1"/>
    <col min="10754" max="10754" width="4.25" style="224" customWidth="1"/>
    <col min="10755" max="10755" width="21.625" style="224" customWidth="1"/>
    <col min="10756" max="10759" width="0" style="224" hidden="1" customWidth="1"/>
    <col min="10760" max="10760" width="3" style="224" customWidth="1"/>
    <col min="10761" max="10761" width="15.875" style="224" customWidth="1"/>
    <col min="10762" max="10762" width="22.5" style="224" customWidth="1"/>
    <col min="10763" max="10763" width="2.125" style="224" customWidth="1"/>
    <col min="10764" max="10764" width="22.5" style="224" customWidth="1"/>
    <col min="10765" max="10765" width="2.125" style="224" customWidth="1"/>
    <col min="10766" max="10766" width="22.5" style="224" customWidth="1"/>
    <col min="10767" max="10767" width="2.25" style="224" customWidth="1"/>
    <col min="10768" max="10768" width="15.5" style="224" customWidth="1"/>
    <col min="10769" max="11008" width="8.875" style="224"/>
    <col min="11009" max="11009" width="1.75" style="224" customWidth="1"/>
    <col min="11010" max="11010" width="4.25" style="224" customWidth="1"/>
    <col min="11011" max="11011" width="21.625" style="224" customWidth="1"/>
    <col min="11012" max="11015" width="0" style="224" hidden="1" customWidth="1"/>
    <col min="11016" max="11016" width="3" style="224" customWidth="1"/>
    <col min="11017" max="11017" width="15.875" style="224" customWidth="1"/>
    <col min="11018" max="11018" width="22.5" style="224" customWidth="1"/>
    <col min="11019" max="11019" width="2.125" style="224" customWidth="1"/>
    <col min="11020" max="11020" width="22.5" style="224" customWidth="1"/>
    <col min="11021" max="11021" width="2.125" style="224" customWidth="1"/>
    <col min="11022" max="11022" width="22.5" style="224" customWidth="1"/>
    <col min="11023" max="11023" width="2.25" style="224" customWidth="1"/>
    <col min="11024" max="11024" width="15.5" style="224" customWidth="1"/>
    <col min="11025" max="11264" width="8.875" style="224"/>
    <col min="11265" max="11265" width="1.75" style="224" customWidth="1"/>
    <col min="11266" max="11266" width="4.25" style="224" customWidth="1"/>
    <col min="11267" max="11267" width="21.625" style="224" customWidth="1"/>
    <col min="11268" max="11271" width="0" style="224" hidden="1" customWidth="1"/>
    <col min="11272" max="11272" width="3" style="224" customWidth="1"/>
    <col min="11273" max="11273" width="15.875" style="224" customWidth="1"/>
    <col min="11274" max="11274" width="22.5" style="224" customWidth="1"/>
    <col min="11275" max="11275" width="2.125" style="224" customWidth="1"/>
    <col min="11276" max="11276" width="22.5" style="224" customWidth="1"/>
    <col min="11277" max="11277" width="2.125" style="224" customWidth="1"/>
    <col min="11278" max="11278" width="22.5" style="224" customWidth="1"/>
    <col min="11279" max="11279" width="2.25" style="224" customWidth="1"/>
    <col min="11280" max="11280" width="15.5" style="224" customWidth="1"/>
    <col min="11281" max="11520" width="8.875" style="224"/>
    <col min="11521" max="11521" width="1.75" style="224" customWidth="1"/>
    <col min="11522" max="11522" width="4.25" style="224" customWidth="1"/>
    <col min="11523" max="11523" width="21.625" style="224" customWidth="1"/>
    <col min="11524" max="11527" width="0" style="224" hidden="1" customWidth="1"/>
    <col min="11528" max="11528" width="3" style="224" customWidth="1"/>
    <col min="11529" max="11529" width="15.875" style="224" customWidth="1"/>
    <col min="11530" max="11530" width="22.5" style="224" customWidth="1"/>
    <col min="11531" max="11531" width="2.125" style="224" customWidth="1"/>
    <col min="11532" max="11532" width="22.5" style="224" customWidth="1"/>
    <col min="11533" max="11533" width="2.125" style="224" customWidth="1"/>
    <col min="11534" max="11534" width="22.5" style="224" customWidth="1"/>
    <col min="11535" max="11535" width="2.25" style="224" customWidth="1"/>
    <col min="11536" max="11536" width="15.5" style="224" customWidth="1"/>
    <col min="11537" max="11776" width="8.875" style="224"/>
    <col min="11777" max="11777" width="1.75" style="224" customWidth="1"/>
    <col min="11778" max="11778" width="4.25" style="224" customWidth="1"/>
    <col min="11779" max="11779" width="21.625" style="224" customWidth="1"/>
    <col min="11780" max="11783" width="0" style="224" hidden="1" customWidth="1"/>
    <col min="11784" max="11784" width="3" style="224" customWidth="1"/>
    <col min="11785" max="11785" width="15.875" style="224" customWidth="1"/>
    <col min="11786" max="11786" width="22.5" style="224" customWidth="1"/>
    <col min="11787" max="11787" width="2.125" style="224" customWidth="1"/>
    <col min="11788" max="11788" width="22.5" style="224" customWidth="1"/>
    <col min="11789" max="11789" width="2.125" style="224" customWidth="1"/>
    <col min="11790" max="11790" width="22.5" style="224" customWidth="1"/>
    <col min="11791" max="11791" width="2.25" style="224" customWidth="1"/>
    <col min="11792" max="11792" width="15.5" style="224" customWidth="1"/>
    <col min="11793" max="12032" width="8.875" style="224"/>
    <col min="12033" max="12033" width="1.75" style="224" customWidth="1"/>
    <col min="12034" max="12034" width="4.25" style="224" customWidth="1"/>
    <col min="12035" max="12035" width="21.625" style="224" customWidth="1"/>
    <col min="12036" max="12039" width="0" style="224" hidden="1" customWidth="1"/>
    <col min="12040" max="12040" width="3" style="224" customWidth="1"/>
    <col min="12041" max="12041" width="15.875" style="224" customWidth="1"/>
    <col min="12042" max="12042" width="22.5" style="224" customWidth="1"/>
    <col min="12043" max="12043" width="2.125" style="224" customWidth="1"/>
    <col min="12044" max="12044" width="22.5" style="224" customWidth="1"/>
    <col min="12045" max="12045" width="2.125" style="224" customWidth="1"/>
    <col min="12046" max="12046" width="22.5" style="224" customWidth="1"/>
    <col min="12047" max="12047" width="2.25" style="224" customWidth="1"/>
    <col min="12048" max="12048" width="15.5" style="224" customWidth="1"/>
    <col min="12049" max="12288" width="8.875" style="224"/>
    <col min="12289" max="12289" width="1.75" style="224" customWidth="1"/>
    <col min="12290" max="12290" width="4.25" style="224" customWidth="1"/>
    <col min="12291" max="12291" width="21.625" style="224" customWidth="1"/>
    <col min="12292" max="12295" width="0" style="224" hidden="1" customWidth="1"/>
    <col min="12296" max="12296" width="3" style="224" customWidth="1"/>
    <col min="12297" max="12297" width="15.875" style="224" customWidth="1"/>
    <col min="12298" max="12298" width="22.5" style="224" customWidth="1"/>
    <col min="12299" max="12299" width="2.125" style="224" customWidth="1"/>
    <col min="12300" max="12300" width="22.5" style="224" customWidth="1"/>
    <col min="12301" max="12301" width="2.125" style="224" customWidth="1"/>
    <col min="12302" max="12302" width="22.5" style="224" customWidth="1"/>
    <col min="12303" max="12303" width="2.25" style="224" customWidth="1"/>
    <col min="12304" max="12304" width="15.5" style="224" customWidth="1"/>
    <col min="12305" max="12544" width="8.875" style="224"/>
    <col min="12545" max="12545" width="1.75" style="224" customWidth="1"/>
    <col min="12546" max="12546" width="4.25" style="224" customWidth="1"/>
    <col min="12547" max="12547" width="21.625" style="224" customWidth="1"/>
    <col min="12548" max="12551" width="0" style="224" hidden="1" customWidth="1"/>
    <col min="12552" max="12552" width="3" style="224" customWidth="1"/>
    <col min="12553" max="12553" width="15.875" style="224" customWidth="1"/>
    <col min="12554" max="12554" width="22.5" style="224" customWidth="1"/>
    <col min="12555" max="12555" width="2.125" style="224" customWidth="1"/>
    <col min="12556" max="12556" width="22.5" style="224" customWidth="1"/>
    <col min="12557" max="12557" width="2.125" style="224" customWidth="1"/>
    <col min="12558" max="12558" width="22.5" style="224" customWidth="1"/>
    <col min="12559" max="12559" width="2.25" style="224" customWidth="1"/>
    <col min="12560" max="12560" width="15.5" style="224" customWidth="1"/>
    <col min="12561" max="12800" width="8.875" style="224"/>
    <col min="12801" max="12801" width="1.75" style="224" customWidth="1"/>
    <col min="12802" max="12802" width="4.25" style="224" customWidth="1"/>
    <col min="12803" max="12803" width="21.625" style="224" customWidth="1"/>
    <col min="12804" max="12807" width="0" style="224" hidden="1" customWidth="1"/>
    <col min="12808" max="12808" width="3" style="224" customWidth="1"/>
    <col min="12809" max="12809" width="15.875" style="224" customWidth="1"/>
    <col min="12810" max="12810" width="22.5" style="224" customWidth="1"/>
    <col min="12811" max="12811" width="2.125" style="224" customWidth="1"/>
    <col min="12812" max="12812" width="22.5" style="224" customWidth="1"/>
    <col min="12813" max="12813" width="2.125" style="224" customWidth="1"/>
    <col min="12814" max="12814" width="22.5" style="224" customWidth="1"/>
    <col min="12815" max="12815" width="2.25" style="224" customWidth="1"/>
    <col min="12816" max="12816" width="15.5" style="224" customWidth="1"/>
    <col min="12817" max="13056" width="8.875" style="224"/>
    <col min="13057" max="13057" width="1.75" style="224" customWidth="1"/>
    <col min="13058" max="13058" width="4.25" style="224" customWidth="1"/>
    <col min="13059" max="13059" width="21.625" style="224" customWidth="1"/>
    <col min="13060" max="13063" width="0" style="224" hidden="1" customWidth="1"/>
    <col min="13064" max="13064" width="3" style="224" customWidth="1"/>
    <col min="13065" max="13065" width="15.875" style="224" customWidth="1"/>
    <col min="13066" max="13066" width="22.5" style="224" customWidth="1"/>
    <col min="13067" max="13067" width="2.125" style="224" customWidth="1"/>
    <col min="13068" max="13068" width="22.5" style="224" customWidth="1"/>
    <col min="13069" max="13069" width="2.125" style="224" customWidth="1"/>
    <col min="13070" max="13070" width="22.5" style="224" customWidth="1"/>
    <col min="13071" max="13071" width="2.25" style="224" customWidth="1"/>
    <col min="13072" max="13072" width="15.5" style="224" customWidth="1"/>
    <col min="13073" max="13312" width="8.875" style="224"/>
    <col min="13313" max="13313" width="1.75" style="224" customWidth="1"/>
    <col min="13314" max="13314" width="4.25" style="224" customWidth="1"/>
    <col min="13315" max="13315" width="21.625" style="224" customWidth="1"/>
    <col min="13316" max="13319" width="0" style="224" hidden="1" customWidth="1"/>
    <col min="13320" max="13320" width="3" style="224" customWidth="1"/>
    <col min="13321" max="13321" width="15.875" style="224" customWidth="1"/>
    <col min="13322" max="13322" width="22.5" style="224" customWidth="1"/>
    <col min="13323" max="13323" width="2.125" style="224" customWidth="1"/>
    <col min="13324" max="13324" width="22.5" style="224" customWidth="1"/>
    <col min="13325" max="13325" width="2.125" style="224" customWidth="1"/>
    <col min="13326" max="13326" width="22.5" style="224" customWidth="1"/>
    <col min="13327" max="13327" width="2.25" style="224" customWidth="1"/>
    <col min="13328" max="13328" width="15.5" style="224" customWidth="1"/>
    <col min="13329" max="13568" width="8.875" style="224"/>
    <col min="13569" max="13569" width="1.75" style="224" customWidth="1"/>
    <col min="13570" max="13570" width="4.25" style="224" customWidth="1"/>
    <col min="13571" max="13571" width="21.625" style="224" customWidth="1"/>
    <col min="13572" max="13575" width="0" style="224" hidden="1" customWidth="1"/>
    <col min="13576" max="13576" width="3" style="224" customWidth="1"/>
    <col min="13577" max="13577" width="15.875" style="224" customWidth="1"/>
    <col min="13578" max="13578" width="22.5" style="224" customWidth="1"/>
    <col min="13579" max="13579" width="2.125" style="224" customWidth="1"/>
    <col min="13580" max="13580" width="22.5" style="224" customWidth="1"/>
    <col min="13581" max="13581" width="2.125" style="224" customWidth="1"/>
    <col min="13582" max="13582" width="22.5" style="224" customWidth="1"/>
    <col min="13583" max="13583" width="2.25" style="224" customWidth="1"/>
    <col min="13584" max="13584" width="15.5" style="224" customWidth="1"/>
    <col min="13585" max="13824" width="8.875" style="224"/>
    <col min="13825" max="13825" width="1.75" style="224" customWidth="1"/>
    <col min="13826" max="13826" width="4.25" style="224" customWidth="1"/>
    <col min="13827" max="13827" width="21.625" style="224" customWidth="1"/>
    <col min="13828" max="13831" width="0" style="224" hidden="1" customWidth="1"/>
    <col min="13832" max="13832" width="3" style="224" customWidth="1"/>
    <col min="13833" max="13833" width="15.875" style="224" customWidth="1"/>
    <col min="13834" max="13834" width="22.5" style="224" customWidth="1"/>
    <col min="13835" max="13835" width="2.125" style="224" customWidth="1"/>
    <col min="13836" max="13836" width="22.5" style="224" customWidth="1"/>
    <col min="13837" max="13837" width="2.125" style="224" customWidth="1"/>
    <col min="13838" max="13838" width="22.5" style="224" customWidth="1"/>
    <col min="13839" max="13839" width="2.25" style="224" customWidth="1"/>
    <col min="13840" max="13840" width="15.5" style="224" customWidth="1"/>
    <col min="13841" max="14080" width="8.875" style="224"/>
    <col min="14081" max="14081" width="1.75" style="224" customWidth="1"/>
    <col min="14082" max="14082" width="4.25" style="224" customWidth="1"/>
    <col min="14083" max="14083" width="21.625" style="224" customWidth="1"/>
    <col min="14084" max="14087" width="0" style="224" hidden="1" customWidth="1"/>
    <col min="14088" max="14088" width="3" style="224" customWidth="1"/>
    <col min="14089" max="14089" width="15.875" style="224" customWidth="1"/>
    <col min="14090" max="14090" width="22.5" style="224" customWidth="1"/>
    <col min="14091" max="14091" width="2.125" style="224" customWidth="1"/>
    <col min="14092" max="14092" width="22.5" style="224" customWidth="1"/>
    <col min="14093" max="14093" width="2.125" style="224" customWidth="1"/>
    <col min="14094" max="14094" width="22.5" style="224" customWidth="1"/>
    <col min="14095" max="14095" width="2.25" style="224" customWidth="1"/>
    <col min="14096" max="14096" width="15.5" style="224" customWidth="1"/>
    <col min="14097" max="14336" width="8.875" style="224"/>
    <col min="14337" max="14337" width="1.75" style="224" customWidth="1"/>
    <col min="14338" max="14338" width="4.25" style="224" customWidth="1"/>
    <col min="14339" max="14339" width="21.625" style="224" customWidth="1"/>
    <col min="14340" max="14343" width="0" style="224" hidden="1" customWidth="1"/>
    <col min="14344" max="14344" width="3" style="224" customWidth="1"/>
    <col min="14345" max="14345" width="15.875" style="224" customWidth="1"/>
    <col min="14346" max="14346" width="22.5" style="224" customWidth="1"/>
    <col min="14347" max="14347" width="2.125" style="224" customWidth="1"/>
    <col min="14348" max="14348" width="22.5" style="224" customWidth="1"/>
    <col min="14349" max="14349" width="2.125" style="224" customWidth="1"/>
    <col min="14350" max="14350" width="22.5" style="224" customWidth="1"/>
    <col min="14351" max="14351" width="2.25" style="224" customWidth="1"/>
    <col min="14352" max="14352" width="15.5" style="224" customWidth="1"/>
    <col min="14353" max="14592" width="8.875" style="224"/>
    <col min="14593" max="14593" width="1.75" style="224" customWidth="1"/>
    <col min="14594" max="14594" width="4.25" style="224" customWidth="1"/>
    <col min="14595" max="14595" width="21.625" style="224" customWidth="1"/>
    <col min="14596" max="14599" width="0" style="224" hidden="1" customWidth="1"/>
    <col min="14600" max="14600" width="3" style="224" customWidth="1"/>
    <col min="14601" max="14601" width="15.875" style="224" customWidth="1"/>
    <col min="14602" max="14602" width="22.5" style="224" customWidth="1"/>
    <col min="14603" max="14603" width="2.125" style="224" customWidth="1"/>
    <col min="14604" max="14604" width="22.5" style="224" customWidth="1"/>
    <col min="14605" max="14605" width="2.125" style="224" customWidth="1"/>
    <col min="14606" max="14606" width="22.5" style="224" customWidth="1"/>
    <col min="14607" max="14607" width="2.25" style="224" customWidth="1"/>
    <col min="14608" max="14608" width="15.5" style="224" customWidth="1"/>
    <col min="14609" max="14848" width="8.875" style="224"/>
    <col min="14849" max="14849" width="1.75" style="224" customWidth="1"/>
    <col min="14850" max="14850" width="4.25" style="224" customWidth="1"/>
    <col min="14851" max="14851" width="21.625" style="224" customWidth="1"/>
    <col min="14852" max="14855" width="0" style="224" hidden="1" customWidth="1"/>
    <col min="14856" max="14856" width="3" style="224" customWidth="1"/>
    <col min="14857" max="14857" width="15.875" style="224" customWidth="1"/>
    <col min="14858" max="14858" width="22.5" style="224" customWidth="1"/>
    <col min="14859" max="14859" width="2.125" style="224" customWidth="1"/>
    <col min="14860" max="14860" width="22.5" style="224" customWidth="1"/>
    <col min="14861" max="14861" width="2.125" style="224" customWidth="1"/>
    <col min="14862" max="14862" width="22.5" style="224" customWidth="1"/>
    <col min="14863" max="14863" width="2.25" style="224" customWidth="1"/>
    <col min="14864" max="14864" width="15.5" style="224" customWidth="1"/>
    <col min="14865" max="15104" width="8.875" style="224"/>
    <col min="15105" max="15105" width="1.75" style="224" customWidth="1"/>
    <col min="15106" max="15106" width="4.25" style="224" customWidth="1"/>
    <col min="15107" max="15107" width="21.625" style="224" customWidth="1"/>
    <col min="15108" max="15111" width="0" style="224" hidden="1" customWidth="1"/>
    <col min="15112" max="15112" width="3" style="224" customWidth="1"/>
    <col min="15113" max="15113" width="15.875" style="224" customWidth="1"/>
    <col min="15114" max="15114" width="22.5" style="224" customWidth="1"/>
    <col min="15115" max="15115" width="2.125" style="224" customWidth="1"/>
    <col min="15116" max="15116" width="22.5" style="224" customWidth="1"/>
    <col min="15117" max="15117" width="2.125" style="224" customWidth="1"/>
    <col min="15118" max="15118" width="22.5" style="224" customWidth="1"/>
    <col min="15119" max="15119" width="2.25" style="224" customWidth="1"/>
    <col min="15120" max="15120" width="15.5" style="224" customWidth="1"/>
    <col min="15121" max="15360" width="8.875" style="224"/>
    <col min="15361" max="15361" width="1.75" style="224" customWidth="1"/>
    <col min="15362" max="15362" width="4.25" style="224" customWidth="1"/>
    <col min="15363" max="15363" width="21.625" style="224" customWidth="1"/>
    <col min="15364" max="15367" width="0" style="224" hidden="1" customWidth="1"/>
    <col min="15368" max="15368" width="3" style="224" customWidth="1"/>
    <col min="15369" max="15369" width="15.875" style="224" customWidth="1"/>
    <col min="15370" max="15370" width="22.5" style="224" customWidth="1"/>
    <col min="15371" max="15371" width="2.125" style="224" customWidth="1"/>
    <col min="15372" max="15372" width="22.5" style="224" customWidth="1"/>
    <col min="15373" max="15373" width="2.125" style="224" customWidth="1"/>
    <col min="15374" max="15374" width="22.5" style="224" customWidth="1"/>
    <col min="15375" max="15375" width="2.25" style="224" customWidth="1"/>
    <col min="15376" max="15376" width="15.5" style="224" customWidth="1"/>
    <col min="15377" max="15616" width="8.875" style="224"/>
    <col min="15617" max="15617" width="1.75" style="224" customWidth="1"/>
    <col min="15618" max="15618" width="4.25" style="224" customWidth="1"/>
    <col min="15619" max="15619" width="21.625" style="224" customWidth="1"/>
    <col min="15620" max="15623" width="0" style="224" hidden="1" customWidth="1"/>
    <col min="15624" max="15624" width="3" style="224" customWidth="1"/>
    <col min="15625" max="15625" width="15.875" style="224" customWidth="1"/>
    <col min="15626" max="15626" width="22.5" style="224" customWidth="1"/>
    <col min="15627" max="15627" width="2.125" style="224" customWidth="1"/>
    <col min="15628" max="15628" width="22.5" style="224" customWidth="1"/>
    <col min="15629" max="15629" width="2.125" style="224" customWidth="1"/>
    <col min="15630" max="15630" width="22.5" style="224" customWidth="1"/>
    <col min="15631" max="15631" width="2.25" style="224" customWidth="1"/>
    <col min="15632" max="15632" width="15.5" style="224" customWidth="1"/>
    <col min="15633" max="15872" width="8.875" style="224"/>
    <col min="15873" max="15873" width="1.75" style="224" customWidth="1"/>
    <col min="15874" max="15874" width="4.25" style="224" customWidth="1"/>
    <col min="15875" max="15875" width="21.625" style="224" customWidth="1"/>
    <col min="15876" max="15879" width="0" style="224" hidden="1" customWidth="1"/>
    <col min="15880" max="15880" width="3" style="224" customWidth="1"/>
    <col min="15881" max="15881" width="15.875" style="224" customWidth="1"/>
    <col min="15882" max="15882" width="22.5" style="224" customWidth="1"/>
    <col min="15883" max="15883" width="2.125" style="224" customWidth="1"/>
    <col min="15884" max="15884" width="22.5" style="224" customWidth="1"/>
    <col min="15885" max="15885" width="2.125" style="224" customWidth="1"/>
    <col min="15886" max="15886" width="22.5" style="224" customWidth="1"/>
    <col min="15887" max="15887" width="2.25" style="224" customWidth="1"/>
    <col min="15888" max="15888" width="15.5" style="224" customWidth="1"/>
    <col min="15889" max="16128" width="8.875" style="224"/>
    <col min="16129" max="16129" width="1.75" style="224" customWidth="1"/>
    <col min="16130" max="16130" width="4.25" style="224" customWidth="1"/>
    <col min="16131" max="16131" width="21.625" style="224" customWidth="1"/>
    <col min="16132" max="16135" width="0" style="224" hidden="1" customWidth="1"/>
    <col min="16136" max="16136" width="3" style="224" customWidth="1"/>
    <col min="16137" max="16137" width="15.875" style="224" customWidth="1"/>
    <col min="16138" max="16138" width="22.5" style="224" customWidth="1"/>
    <col min="16139" max="16139" width="2.125" style="224" customWidth="1"/>
    <col min="16140" max="16140" width="22.5" style="224" customWidth="1"/>
    <col min="16141" max="16141" width="2.125" style="224" customWidth="1"/>
    <col min="16142" max="16142" width="22.5" style="224" customWidth="1"/>
    <col min="16143" max="16143" width="2.25" style="224" customWidth="1"/>
    <col min="16144" max="16144" width="15.5" style="224" customWidth="1"/>
    <col min="16145" max="16384" width="8.875" style="224"/>
  </cols>
  <sheetData>
    <row r="1" spans="1:16" ht="30" customHeight="1">
      <c r="A1" s="331" t="s">
        <v>219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3"/>
      <c r="M1" s="333"/>
      <c r="N1" s="333"/>
      <c r="P1" s="225">
        <v>17</v>
      </c>
    </row>
    <row r="2" spans="1:16" ht="15" customHeight="1">
      <c r="A2" s="334" t="s">
        <v>9</v>
      </c>
      <c r="B2" s="335"/>
      <c r="C2" s="335"/>
      <c r="D2" s="335"/>
      <c r="E2" s="335"/>
      <c r="F2" s="335"/>
      <c r="G2" s="335"/>
      <c r="H2" s="335"/>
      <c r="I2" s="338" t="s">
        <v>12</v>
      </c>
      <c r="J2" s="340" t="s">
        <v>14</v>
      </c>
      <c r="K2" s="341"/>
      <c r="L2" s="338" t="s">
        <v>15</v>
      </c>
      <c r="M2" s="344"/>
      <c r="N2" s="338" t="s">
        <v>16</v>
      </c>
      <c r="O2" s="344"/>
      <c r="P2" s="329" t="s">
        <v>11</v>
      </c>
    </row>
    <row r="3" spans="1:16" ht="15" customHeight="1">
      <c r="A3" s="336"/>
      <c r="B3" s="337"/>
      <c r="C3" s="337"/>
      <c r="D3" s="337"/>
      <c r="E3" s="337"/>
      <c r="F3" s="337"/>
      <c r="G3" s="337"/>
      <c r="H3" s="337"/>
      <c r="I3" s="339"/>
      <c r="J3" s="342"/>
      <c r="K3" s="343"/>
      <c r="L3" s="339"/>
      <c r="M3" s="345"/>
      <c r="N3" s="339"/>
      <c r="O3" s="345"/>
      <c r="P3" s="330"/>
    </row>
    <row r="4" spans="1:16" ht="30" customHeight="1">
      <c r="A4" s="226"/>
      <c r="B4" s="227"/>
      <c r="C4" s="228" t="s">
        <v>220</v>
      </c>
      <c r="D4" s="229">
        <v>10</v>
      </c>
      <c r="E4" s="230"/>
      <c r="F4" s="231"/>
      <c r="G4" s="232">
        <v>200</v>
      </c>
      <c r="H4" s="233"/>
      <c r="I4" s="231"/>
      <c r="J4" s="232"/>
      <c r="K4" s="234"/>
      <c r="L4" s="235"/>
      <c r="M4" s="236"/>
      <c r="N4" s="237"/>
      <c r="O4" s="238"/>
      <c r="P4" s="239"/>
    </row>
    <row r="5" spans="1:16" ht="30" customHeight="1">
      <c r="A5" s="240"/>
      <c r="B5" s="227" t="s">
        <v>221</v>
      </c>
      <c r="C5" s="228" t="s">
        <v>208</v>
      </c>
      <c r="D5" s="229">
        <v>10</v>
      </c>
      <c r="E5" s="230"/>
      <c r="F5" s="231"/>
      <c r="G5" s="232">
        <v>200</v>
      </c>
      <c r="H5" s="233"/>
      <c r="I5" s="231" t="s">
        <v>222</v>
      </c>
      <c r="J5" s="232"/>
      <c r="K5" s="234"/>
      <c r="L5" s="241"/>
      <c r="M5" s="233"/>
      <c r="N5" s="241"/>
      <c r="O5" s="234"/>
      <c r="P5" s="242">
        <v>6.1</v>
      </c>
    </row>
    <row r="6" spans="1:16" ht="30" customHeight="1">
      <c r="A6" s="240"/>
      <c r="B6" s="227"/>
      <c r="C6" s="228" t="s">
        <v>223</v>
      </c>
      <c r="D6" s="229"/>
      <c r="E6" s="230"/>
      <c r="F6" s="231"/>
      <c r="G6" s="232"/>
      <c r="H6" s="233"/>
      <c r="I6" s="243" t="s">
        <v>18</v>
      </c>
      <c r="J6" s="244"/>
      <c r="K6" s="234"/>
      <c r="L6" s="241"/>
      <c r="M6" s="233"/>
      <c r="N6" s="241"/>
      <c r="O6" s="234"/>
      <c r="P6" s="299" t="s">
        <v>283</v>
      </c>
    </row>
    <row r="7" spans="1:16" ht="30" customHeight="1">
      <c r="A7" s="240"/>
      <c r="B7" s="227"/>
      <c r="C7" s="228"/>
      <c r="D7" s="229"/>
      <c r="E7" s="230"/>
      <c r="F7" s="231"/>
      <c r="G7" s="232"/>
      <c r="H7" s="233"/>
      <c r="I7" s="243"/>
      <c r="J7" s="244"/>
      <c r="K7" s="234"/>
      <c r="L7" s="241"/>
      <c r="M7" s="233"/>
      <c r="N7" s="241"/>
      <c r="O7" s="234"/>
      <c r="P7" s="242"/>
    </row>
    <row r="8" spans="1:16" ht="30" customHeight="1">
      <c r="A8" s="240"/>
      <c r="B8" s="227"/>
      <c r="C8" s="245"/>
      <c r="D8" s="229"/>
      <c r="E8" s="230"/>
      <c r="F8" s="231"/>
      <c r="G8" s="232"/>
      <c r="H8" s="233"/>
      <c r="I8" s="243"/>
      <c r="J8" s="244"/>
      <c r="K8" s="234"/>
      <c r="L8" s="241"/>
      <c r="M8" s="233"/>
      <c r="N8" s="241"/>
      <c r="O8" s="234"/>
      <c r="P8" s="242"/>
    </row>
    <row r="9" spans="1:16" ht="30" customHeight="1">
      <c r="A9" s="240"/>
      <c r="B9" s="227"/>
      <c r="C9" s="228"/>
      <c r="D9" s="229"/>
      <c r="E9" s="230"/>
      <c r="F9" s="231"/>
      <c r="G9" s="232"/>
      <c r="H9" s="233"/>
      <c r="I9" s="231"/>
      <c r="J9" s="232"/>
      <c r="K9" s="234"/>
      <c r="L9" s="241"/>
      <c r="M9" s="233"/>
      <c r="N9" s="241"/>
      <c r="O9" s="234"/>
      <c r="P9" s="242"/>
    </row>
    <row r="10" spans="1:16" ht="30" customHeight="1">
      <c r="A10" s="240"/>
      <c r="B10" s="227" t="s">
        <v>224</v>
      </c>
      <c r="C10" s="228" t="s">
        <v>225</v>
      </c>
      <c r="D10" s="246"/>
      <c r="E10" s="230"/>
      <c r="F10" s="231"/>
      <c r="G10" s="232"/>
      <c r="H10" s="233"/>
      <c r="I10" s="231" t="s">
        <v>222</v>
      </c>
      <c r="J10" s="232"/>
      <c r="K10" s="234"/>
      <c r="L10" s="241"/>
      <c r="M10" s="233"/>
      <c r="N10" s="241"/>
      <c r="O10" s="234"/>
      <c r="P10" s="247"/>
    </row>
    <row r="11" spans="1:16" ht="30" customHeight="1">
      <c r="A11" s="240"/>
      <c r="B11" s="227"/>
      <c r="C11" s="248" t="s">
        <v>28</v>
      </c>
      <c r="D11" s="249"/>
      <c r="E11" s="250"/>
      <c r="F11" s="243"/>
      <c r="G11" s="251"/>
      <c r="H11" s="252"/>
      <c r="I11" s="243" t="s">
        <v>18</v>
      </c>
      <c r="J11" s="244"/>
      <c r="K11" s="253"/>
      <c r="L11" s="254"/>
      <c r="M11" s="252"/>
      <c r="N11" s="254"/>
      <c r="O11" s="234"/>
      <c r="P11" s="242">
        <v>6.1</v>
      </c>
    </row>
    <row r="12" spans="1:16" ht="30" customHeight="1">
      <c r="A12" s="240"/>
      <c r="B12" s="227"/>
      <c r="C12" s="248" t="s">
        <v>226</v>
      </c>
      <c r="D12" s="249"/>
      <c r="E12" s="250"/>
      <c r="F12" s="243"/>
      <c r="G12" s="251"/>
      <c r="H12" s="252"/>
      <c r="I12" s="243" t="s">
        <v>18</v>
      </c>
      <c r="J12" s="244"/>
      <c r="K12" s="253"/>
      <c r="L12" s="254"/>
      <c r="M12" s="252"/>
      <c r="N12" s="254"/>
      <c r="O12" s="234"/>
      <c r="P12" s="247"/>
    </row>
    <row r="13" spans="1:16" ht="30" customHeight="1">
      <c r="A13" s="240"/>
      <c r="B13" s="227"/>
      <c r="C13" s="228"/>
      <c r="D13" s="229"/>
      <c r="E13" s="230"/>
      <c r="F13" s="231"/>
      <c r="G13" s="232"/>
      <c r="H13" s="233"/>
      <c r="I13" s="231"/>
      <c r="J13" s="232"/>
      <c r="K13" s="234"/>
      <c r="L13" s="235"/>
      <c r="M13" s="233"/>
      <c r="N13" s="232"/>
      <c r="O13" s="234"/>
      <c r="P13" s="255"/>
    </row>
    <row r="14" spans="1:16" ht="30" customHeight="1">
      <c r="A14" s="240"/>
      <c r="B14" s="227"/>
      <c r="C14" s="228"/>
      <c r="D14" s="229"/>
      <c r="E14" s="230"/>
      <c r="F14" s="231"/>
      <c r="G14" s="232"/>
      <c r="H14" s="233"/>
      <c r="I14" s="231"/>
      <c r="J14" s="232"/>
      <c r="K14" s="234"/>
      <c r="L14" s="235"/>
      <c r="M14" s="233"/>
      <c r="N14" s="232"/>
      <c r="O14" s="234"/>
      <c r="P14" s="255"/>
    </row>
    <row r="15" spans="1:16" ht="30" customHeight="1">
      <c r="A15" s="240"/>
      <c r="B15" s="227"/>
      <c r="C15" s="228"/>
      <c r="D15" s="229"/>
      <c r="E15" s="230"/>
      <c r="F15" s="231"/>
      <c r="G15" s="232"/>
      <c r="H15" s="233"/>
      <c r="I15" s="231"/>
      <c r="J15" s="232"/>
      <c r="K15" s="234"/>
      <c r="L15" s="235"/>
      <c r="M15" s="233"/>
      <c r="N15" s="232"/>
      <c r="O15" s="234"/>
      <c r="P15" s="255"/>
    </row>
    <row r="16" spans="1:16" ht="30" customHeight="1">
      <c r="A16" s="240"/>
      <c r="B16" s="227"/>
      <c r="C16" s="228"/>
      <c r="D16" s="229"/>
      <c r="E16" s="230"/>
      <c r="F16" s="231"/>
      <c r="G16" s="232"/>
      <c r="H16" s="233"/>
      <c r="I16" s="231"/>
      <c r="J16" s="232"/>
      <c r="K16" s="234"/>
      <c r="L16" s="235"/>
      <c r="M16" s="233"/>
      <c r="N16" s="232"/>
      <c r="O16" s="234"/>
      <c r="P16" s="255"/>
    </row>
    <row r="17" spans="1:16" ht="30" customHeight="1">
      <c r="A17" s="256"/>
      <c r="B17" s="257"/>
      <c r="D17" s="258"/>
      <c r="E17" s="259"/>
      <c r="F17" s="259"/>
      <c r="G17" s="260"/>
      <c r="H17" s="261"/>
      <c r="I17" s="262"/>
      <c r="K17" s="258"/>
      <c r="N17" s="232"/>
      <c r="O17" s="258"/>
      <c r="P17" s="263"/>
    </row>
    <row r="18" spans="1:16" ht="30" customHeight="1">
      <c r="A18" s="264"/>
      <c r="B18" s="265"/>
      <c r="C18" s="266" t="s">
        <v>227</v>
      </c>
      <c r="D18" s="267"/>
      <c r="E18" s="268"/>
      <c r="F18" s="268"/>
      <c r="G18" s="269"/>
      <c r="H18" s="267"/>
      <c r="I18" s="268"/>
      <c r="J18" s="270"/>
      <c r="K18" s="267"/>
      <c r="L18" s="271"/>
      <c r="M18" s="272"/>
      <c r="N18" s="273"/>
      <c r="O18" s="267"/>
      <c r="P18" s="274"/>
    </row>
    <row r="19" spans="1:16" ht="15" customHeight="1">
      <c r="P19" s="275" t="s">
        <v>228</v>
      </c>
    </row>
    <row r="20" spans="1:16" ht="30.6" customHeight="1">
      <c r="N20" s="276"/>
    </row>
  </sheetData>
  <mergeCells count="7">
    <mergeCell ref="P2:P3"/>
    <mergeCell ref="A1:N1"/>
    <mergeCell ref="A2:H3"/>
    <mergeCell ref="I2:I3"/>
    <mergeCell ref="J2:K3"/>
    <mergeCell ref="L2:M3"/>
    <mergeCell ref="N2:O3"/>
  </mergeCells>
  <phoneticPr fontId="2"/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表紙 </vt:lpstr>
      <vt:lpstr>工事金額総括表</vt:lpstr>
      <vt:lpstr>内訳書</vt:lpstr>
      <vt:lpstr>明細書 </vt:lpstr>
      <vt:lpstr>共通費内訳書</vt:lpstr>
      <vt:lpstr>共通費内訳書!Print_Area</vt:lpstr>
      <vt:lpstr>工事金額総括表!Print_Area</vt:lpstr>
      <vt:lpstr>内訳書!Print_Area</vt:lpstr>
      <vt:lpstr>'明細書 '!Print_Area</vt:lpstr>
      <vt:lpstr>内訳書!Print_Titles</vt:lpstr>
      <vt:lpstr>'明細書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丸山　晟也</cp:lastModifiedBy>
  <cp:lastPrinted>2023-04-14T01:38:45Z</cp:lastPrinted>
  <dcterms:created xsi:type="dcterms:W3CDTF">2020-12-03T04:41:04Z</dcterms:created>
  <dcterms:modified xsi:type="dcterms:W3CDTF">2023-04-17T10:28:19Z</dcterms:modified>
</cp:coreProperties>
</file>